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4/Tallgrunnlag/Kapittel 2/"/>
    </mc:Choice>
  </mc:AlternateContent>
  <xr:revisionPtr revIDLastSave="376" documentId="8_{2FAC6DEC-A7AA-4ECD-B808-C73DFD55779C}" xr6:coauthVersionLast="47" xr6:coauthVersionMax="47" xr10:uidLastSave="{D9815E97-7FE3-427D-AAD6-984A32859C81}"/>
  <bookViews>
    <workbookView xWindow="-108" yWindow="-108" windowWidth="23256" windowHeight="12576" xr2:uid="{95836296-1F7C-44F2-83EC-076997C08B61}"/>
  </bookViews>
  <sheets>
    <sheet name="Figurgrunnlag" sheetId="40" r:id="rId1"/>
    <sheet name="Signaturfigur" sheetId="2" r:id="rId2"/>
    <sheet name="Figur 2.1a" sheetId="4" r:id="rId3"/>
    <sheet name="FIgur 2.1b" sheetId="28" r:id="rId4"/>
    <sheet name="Figur 2.1c" sheetId="34" r:id="rId5"/>
    <sheet name="Figur 2.1d" sheetId="35" r:id="rId6"/>
    <sheet name="Figur 2.1e" sheetId="5" r:id="rId7"/>
    <sheet name="Figur 2.1f" sheetId="38" r:id="rId8"/>
    <sheet name="Figur 2.1g" sheetId="29" r:id="rId9"/>
    <sheet name="FIgur 2.1h" sheetId="30" r:id="rId10"/>
    <sheet name="Figur 2.2a " sheetId="31" r:id="rId11"/>
    <sheet name="Figur 2.2b" sheetId="36" r:id="rId12"/>
    <sheet name="FIgur 2.2c" sheetId="33" r:id="rId13"/>
    <sheet name="Figur 2.2d" sheetId="37" r:id="rId14"/>
  </sheets>
  <definedNames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PERIB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UTRECHT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ECTOT" hidden="1">#REF!</definedName>
    <definedName name="__123Graph_BGRAPH2" hidden="1">#REF!</definedName>
    <definedName name="__123Graph_BGRAPH41" hidden="1">#REF!</definedName>
    <definedName name="__123Graph_BPERIB" hidden="1">#REF!</definedName>
    <definedName name="__123Graph_BPRODABSC" hidden="1">#REF!</definedName>
    <definedName name="__123Graph_BPRODABSD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CONVERG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ECTOT" hidden="1">#REF!</definedName>
    <definedName name="_xlnm._FilterDatabase" localSheetId="3" hidden="1">'FIgur 2.1b'!$A$3:$C$46</definedName>
    <definedName name="_xlnm._FilterDatabase" localSheetId="1" hidden="1">Signaturfigur!$A$4:$E$974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Andre_driftsutg._marked">#REF!</definedName>
    <definedName name="Andre_driftsutg._stat">#REF!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eregn_UoH_sektoren">#REF!</definedName>
    <definedName name="Bygn.__tomter__anlegg_marked">#REF!</definedName>
    <definedName name="Bygn.__tomter__anlegg_stat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Fastprisår">#REF!</definedName>
    <definedName name="Fastprisår_Andre_driftsutg._marked">#REF!</definedName>
    <definedName name="Fastprisår_Andre_driftsutg._stat">#REF!</definedName>
    <definedName name="Fastprisår_Bygn.__tomter__anlegg_marked">#REF!</definedName>
    <definedName name="Fastprisår_Bygn.__tomter__anlegg_stat">#REF!</definedName>
    <definedName name="Fastprisår_Lønn_og_sos._utg._marked">#REF!</definedName>
    <definedName name="Fastprisår_Lønn_og_sos._utg._stat">#REF!</definedName>
    <definedName name="Fastprisår_Mask.__vit._utstyr_marked">#REF!</definedName>
    <definedName name="Fastprisår_Mask.__vit._utstyr_stat">#REF!</definedName>
    <definedName name="FIG2wp1" hidden="1">#REF!</definedName>
    <definedName name="G">#REF!</definedName>
    <definedName name="Lønn_og_sos._utg._marked">#REF!</definedName>
    <definedName name="Lønn_og_sos._utg._stat">#REF!</definedName>
    <definedName name="Mask.__vit._utstyr_marked">#REF!</definedName>
    <definedName name="Mask.__vit._utstyr_stat">#REF!</definedName>
    <definedName name="MSTI001" comment="Gross domestic expenditure on R&amp;D (GERD): G_PPP">#REF!</definedName>
    <definedName name="MSTI002" comment="Gross domestic expenditure on R&amp;D (GERD): G_NC">#REF!</definedName>
    <definedName name="MSTI003">#REF!</definedName>
    <definedName name="MSTI004" comment="Gross domestic expenditure on R&amp;D (GERD): G_PPPCT">#REF!</definedName>
    <definedName name="MSTI006" comment="Gross domestic expenditure on R&amp;D (GERD): G_XPOP">#REF!</definedName>
    <definedName name="MSTI007" comment="Gross domestic expenditure on R&amp;D (GERD): G_CVXGDP">#REF!</definedName>
    <definedName name="MSTI008" comment="Gross domestic expenditure on R&amp;D (GERD): BRXGDP">#REF!</definedName>
    <definedName name="MSTI009" comment="R&amp;D Personnel (FTE): TP_RS">#REF!</definedName>
    <definedName name="MSTI012" comment="Total researcher (FTE) per thousand labour force: TP_RSXLF">#REF!</definedName>
    <definedName name="MSTI013" comment="R&amp;D Personnel (FTE): TP_TT">#REF!</definedName>
    <definedName name="MSTI016" comment="Total R&amp;D personnel (FTE) per thousand labour force">#REF!</definedName>
    <definedName name="MSTI018" comment="GERD by source of funds: G_FGXGDP">#REF!</definedName>
    <definedName name="MSTI019" comment="GERD by source of funds: G_XFB">#REF!</definedName>
    <definedName name="MSTI020" comment="GERD by source of funds:G_XFG">#REF!</definedName>
    <definedName name="MSTI021" comment="GERD by source of funds: G_XFON">#REF!</definedName>
    <definedName name="MSTI022" comment="GERD by source of funds: G_XFA">#REF!</definedName>
    <definedName name="MSTI023" comment="GERD by performance sectors: G_XEB">#REF!</definedName>
    <definedName name="MSTI024" comment="GERD by performance sectors: G_XEH">#REF!</definedName>
    <definedName name="MSTI025" comment="GERD by performance sectors: G_XEG">#REF!</definedName>
    <definedName name="MSTI026" comment="GERD by performance sectors: G_XEI">#REF!</definedName>
    <definedName name="MSTI039" comment="Business Enterprise Exoenditure on R&amp;D (BERD): B_PPP">#REF!</definedName>
    <definedName name="MSTI040" comment="Business Enterprise Exoenditure on R&amp;D (BERD): B_NC">#REF!</definedName>
    <definedName name="MSTI041" comment="Business Enterprise Exoenditure on R&amp;D (BERD): B_XGDP">#REF!</definedName>
    <definedName name="MSTI042" comment="Business Enterprise Exoenditure on R&amp;D (BERD): B_PPPCT">#REF!</definedName>
    <definedName name="MSTI045" comment="Business Enterprise R&amp;D Personnel (FTE): BP_RS">#REF!</definedName>
    <definedName name="MSTI049" comment="Business Enterprise R&amp;D Personnel (FTE): BP_TT">#REF!</definedName>
    <definedName name="MSTI056" comment="BERD by source of funds: B_XFB">#REF!</definedName>
    <definedName name="MSTI057" comment="BERD by source of funds: B_XFG">#REF!</definedName>
    <definedName name="MSTI058" comment="BERD by source of funds: B_XFON">#REF!</definedName>
    <definedName name="MSTI059" comment="BERD by source of funds: B_XFA">#REF!</definedName>
    <definedName name="MSTI068" comment="Higher Education Expenditure on R&amp;D (HERD): H_PPP">#REF!</definedName>
    <definedName name="MSTI069" comment="Higher Education Expenditure on R&amp;D (HERD): H_NC">#REF!</definedName>
    <definedName name="MSTI070" comment="Higher Education Expenditure on R&amp;D (HERD): H_XGDP">#REF!</definedName>
    <definedName name="MSTI073" comment="Higher Education Expenditure on R&amp;D (HERD): H_XFB">#REF!</definedName>
    <definedName name="MSTI074" comment="Higher Education R&amp;D Personnel (FTE): HP_RS">#REF!</definedName>
    <definedName name="MSTI075" comment="Higher Education R&amp;D Personnel (FTE): HP_RSGRO">#REF!</definedName>
    <definedName name="MSTI076" comment="Higher Education R&amp;D Personnel (FTE): HP_RSXRS">#REF!</definedName>
    <definedName name="MSTI077" comment="Higher Education R&amp;D Personnel (FTE): HP_TT">#REF!</definedName>
    <definedName name="MSTI078" comment="Higher Education R&amp;D Personnel (FTE): HP_TTGRO">#REF!</definedName>
    <definedName name="MSTI079" comment="Government Expenditure on R&amp;D: GV_PPP">#REF!</definedName>
    <definedName name="MSTI080" comment="Government Expenditure on R&amp;D: GV_NC">#REF!</definedName>
    <definedName name="MSTI081" comment="Government Expenditure on R&amp;D: GV_XGDP">#REF!</definedName>
    <definedName name="MSTI082" comment="Government Expenditure on R&amp;D: GV_PPPCT">#REF!</definedName>
    <definedName name="MSTI084" comment="Government Expenditure on R&amp;D: GV_XFB">#REF!</definedName>
    <definedName name="MSTi085" comment="Goverment R&amp;D Personnel (FTE): GP_RS">#REF!</definedName>
    <definedName name="MSTI087" comment="Goverment R&amp;D Personnel (FTE): GP_RSXRS">#REF!</definedName>
    <definedName name="MSTI088" comment="Goverment R&amp;D Personnel (FTE): GP_TT">#REF!</definedName>
    <definedName name="MSTI089" comment="Goverment R&amp;D Personnel (FTE): GP_TTGRO">#REF!</definedName>
    <definedName name="MSTI090" comment="Goverment Budget Allocations for R&amp;D (GBARD) by socio-economic objectives: C_PPP">#REF!</definedName>
    <definedName name="MSTI091" comment="Goverment Budget Allocations for R&amp;D (GBARD) by socio-economic objectives: C_NC">#REF!</definedName>
    <definedName name="MSTI093" comment="Goverment Budget Allocations for R&amp;D (GBARD) by socio-economic objectives: C_DFXTT">#REF!</definedName>
    <definedName name="MSTI094" comment="Goverment Budget Allocations for R&amp;D (GBARD) by socio-economic objectives: C_CVXTT">#REF!</definedName>
    <definedName name="MSTI124" comment="Annex: Economic series: GDP">#REF!</definedName>
    <definedName name="MSTI125" comment="Annex: Economic series: CDP_PPP">#REF!</definedName>
    <definedName name="MSTI126" comment="Annex: Economic series: PI">#REF!</definedName>
    <definedName name="MSTI127" comment="Purchasing Power Parity (national currency per dollar); PPP">#REF!</definedName>
    <definedName name="MSTI130" comment="Annex: Economic series: TOTPOP">#REF!</definedName>
    <definedName name="MSTI131" comment="Total employment (thousands): TOTEMP">#REF!</definedName>
    <definedName name="MSTI133" comment="Labour force (thousands): ALF">#REF!</definedName>
    <definedName name="NAVN1970">#REF!</definedName>
    <definedName name="NAVN1972">#REF!</definedName>
    <definedName name="NAVN1974">#REF!</definedName>
    <definedName name="NAVN1977">#REF!</definedName>
    <definedName name="NAVN1979">#REF!</definedName>
    <definedName name="NAVN1981">#REF!</definedName>
    <definedName name="NAVN1983">#REF!</definedName>
    <definedName name="NAVN1985">#REF!</definedName>
    <definedName name="NAVN1987">#REF!</definedName>
    <definedName name="NAVN1989">#REF!</definedName>
    <definedName name="NAVN1991">#REF!</definedName>
    <definedName name="NAVN1993">#REF!</definedName>
    <definedName name="NAVN1995">#REF!</definedName>
    <definedName name="NAVN1997">#REF!</definedName>
    <definedName name="NAVN1999">#REF!</definedName>
    <definedName name="NAVN2001">#REF!</definedName>
    <definedName name="NAVN2003">#REF!</definedName>
    <definedName name="nina">#REF!</definedName>
    <definedName name="sss">#REF!</definedName>
    <definedName name="TABLE1">#REF!</definedName>
    <definedName name="TABLE10">#REF!</definedName>
    <definedName name="TABLE11">#REF!</definedName>
    <definedName name="table12">#REF!</definedName>
    <definedName name="TABLE2">#REF!</definedName>
    <definedName name="TABLE3">#REF!</definedName>
    <definedName name="TABLE4">#REF!</definedName>
    <definedName name="TABLE5">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_1">#REF!</definedName>
    <definedName name="TABLE6_2">#REF!</definedName>
    <definedName name="TABLE6AND7">#REF!</definedName>
    <definedName name="TABLE7">#REF!</definedName>
    <definedName name="TABLE8">#REF!</definedName>
    <definedName name="TABLE9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 hidden="1">{"Page1",#N/A,FALSE,"ARA M&amp;F&amp;T";"Page2",#N/A,FALSE,"ARA M&amp;F&amp;T";"Page3",#N/A,FALSE,"ARA M&amp;F&amp;T"}</definedName>
    <definedName name="www">#REF!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38" l="1"/>
  <c r="I100" i="38"/>
  <c r="I99" i="38"/>
  <c r="I98" i="38"/>
  <c r="I97" i="38"/>
  <c r="I96" i="38"/>
  <c r="I95" i="38"/>
  <c r="I94" i="38"/>
  <c r="I93" i="38"/>
  <c r="I92" i="38"/>
  <c r="I91" i="38"/>
  <c r="I90" i="38"/>
  <c r="I89" i="38"/>
  <c r="I88" i="38"/>
  <c r="I87" i="38"/>
  <c r="I86" i="38"/>
  <c r="I85" i="38"/>
  <c r="I84" i="38"/>
  <c r="I83" i="38"/>
  <c r="I82" i="38"/>
  <c r="I81" i="38"/>
  <c r="I80" i="38"/>
  <c r="I79" i="38"/>
  <c r="I78" i="38"/>
  <c r="I77" i="38"/>
  <c r="I76" i="38"/>
  <c r="I75" i="38"/>
  <c r="I74" i="38"/>
  <c r="I73" i="38"/>
  <c r="I72" i="38"/>
  <c r="I71" i="38"/>
  <c r="I70" i="38"/>
  <c r="I69" i="38"/>
  <c r="I68" i="38"/>
  <c r="I67" i="38"/>
  <c r="I66" i="38"/>
  <c r="I65" i="38"/>
  <c r="I64" i="38"/>
  <c r="I63" i="38"/>
  <c r="I62" i="38"/>
  <c r="I61" i="38"/>
  <c r="I60" i="38"/>
  <c r="I59" i="38"/>
  <c r="I58" i="38"/>
  <c r="I57" i="38"/>
  <c r="D51" i="38"/>
  <c r="D50" i="38"/>
  <c r="D49" i="38"/>
  <c r="D48" i="38"/>
  <c r="D47" i="38"/>
  <c r="D46" i="38"/>
  <c r="D45" i="38"/>
  <c r="D44" i="38"/>
  <c r="D43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E41" i="37"/>
  <c r="D41" i="37"/>
  <c r="E40" i="37"/>
  <c r="D40" i="37"/>
  <c r="E39" i="37"/>
  <c r="D39" i="37"/>
  <c r="D38" i="37"/>
  <c r="E38" i="37" s="1"/>
  <c r="E37" i="37"/>
  <c r="D37" i="37"/>
  <c r="D36" i="37"/>
  <c r="E36" i="37" s="1"/>
  <c r="E35" i="37"/>
  <c r="D35" i="37"/>
  <c r="D34" i="37"/>
  <c r="E34" i="37" s="1"/>
  <c r="E33" i="37"/>
  <c r="D33" i="37"/>
  <c r="D32" i="37"/>
  <c r="E32" i="37" s="1"/>
  <c r="E31" i="37"/>
  <c r="D31" i="37"/>
  <c r="E30" i="37"/>
  <c r="D30" i="37"/>
  <c r="E29" i="37"/>
  <c r="D29" i="37"/>
  <c r="D28" i="37"/>
  <c r="E28" i="37" s="1"/>
  <c r="E27" i="37"/>
  <c r="D27" i="37"/>
  <c r="E26" i="37"/>
  <c r="D26" i="37"/>
  <c r="E25" i="37"/>
  <c r="D25" i="37"/>
  <c r="D24" i="37"/>
  <c r="E24" i="37" s="1"/>
  <c r="E23" i="37"/>
  <c r="D23" i="37"/>
  <c r="E22" i="37"/>
  <c r="D22" i="37"/>
  <c r="E21" i="37"/>
  <c r="D21" i="37"/>
  <c r="D20" i="37"/>
  <c r="E20" i="37" s="1"/>
  <c r="E19" i="37"/>
  <c r="D19" i="37"/>
  <c r="E18" i="37"/>
  <c r="D18" i="37"/>
  <c r="E17" i="37"/>
  <c r="D17" i="37"/>
  <c r="D16" i="37"/>
  <c r="E16" i="37" s="1"/>
  <c r="E15" i="37"/>
  <c r="D15" i="37"/>
  <c r="E14" i="37"/>
  <c r="D14" i="37"/>
  <c r="E13" i="37"/>
  <c r="D13" i="37"/>
  <c r="D12" i="37"/>
  <c r="E12" i="37" s="1"/>
  <c r="E11" i="37"/>
  <c r="D11" i="37"/>
  <c r="E10" i="37"/>
  <c r="D10" i="37"/>
  <c r="E9" i="37"/>
  <c r="D9" i="37"/>
  <c r="D8" i="37"/>
  <c r="E8" i="37" s="1"/>
  <c r="E7" i="37"/>
  <c r="D7" i="37"/>
  <c r="E6" i="37"/>
  <c r="D6" i="37"/>
  <c r="E5" i="37"/>
  <c r="D5" i="37"/>
  <c r="P42" i="33"/>
  <c r="P41" i="33"/>
  <c r="P40" i="33"/>
  <c r="P39" i="33"/>
  <c r="P38" i="33"/>
  <c r="P37" i="33"/>
  <c r="P36" i="33"/>
  <c r="P35" i="33"/>
  <c r="P34" i="33"/>
  <c r="P33" i="33"/>
  <c r="P32" i="33"/>
  <c r="P31" i="33"/>
  <c r="P30" i="33"/>
  <c r="P29" i="33"/>
  <c r="P28" i="33"/>
  <c r="P27" i="33"/>
  <c r="P26" i="33"/>
  <c r="P25" i="33"/>
  <c r="P24" i="33"/>
  <c r="P23" i="33"/>
  <c r="P22" i="33"/>
  <c r="P21" i="33"/>
  <c r="P20" i="33"/>
  <c r="P19" i="33"/>
  <c r="P18" i="33"/>
  <c r="P17" i="33"/>
  <c r="P16" i="33"/>
  <c r="P15" i="33"/>
  <c r="P14" i="33"/>
  <c r="P13" i="33"/>
  <c r="P12" i="33"/>
  <c r="P11" i="33"/>
  <c r="P10" i="33"/>
  <c r="P9" i="33"/>
  <c r="P8" i="33"/>
  <c r="P7" i="33"/>
  <c r="P6" i="33"/>
  <c r="B22" i="30" l="1"/>
  <c r="C11" i="30" l="1"/>
  <c r="C12" i="30"/>
  <c r="C5" i="30"/>
  <c r="C13" i="30"/>
  <c r="C21" i="30"/>
  <c r="C6" i="30"/>
  <c r="C14" i="30"/>
  <c r="C4" i="30"/>
  <c r="C7" i="30"/>
  <c r="C15" i="30"/>
  <c r="C16" i="30"/>
  <c r="C19" i="30"/>
  <c r="C8" i="30"/>
  <c r="C18" i="30"/>
  <c r="C9" i="30"/>
  <c r="C17" i="30"/>
  <c r="C10" i="30"/>
  <c r="C20" i="30"/>
  <c r="C22" i="30" l="1"/>
</calcChain>
</file>

<file path=xl/sharedStrings.xml><?xml version="1.0" encoding="utf-8"?>
<sst xmlns="http://schemas.openxmlformats.org/spreadsheetml/2006/main" count="2602" uniqueCount="303">
  <si>
    <t>Innhold</t>
  </si>
  <si>
    <t>Kapittel 2: Internasjonal FoU</t>
  </si>
  <si>
    <t>Tittel på figur/tabell</t>
  </si>
  <si>
    <t>Signaturfigur</t>
  </si>
  <si>
    <t>2.1 Utviklingen i internasjonal FoU</t>
  </si>
  <si>
    <t>Figur 2.1a</t>
  </si>
  <si>
    <t>FIgur 2.1b</t>
  </si>
  <si>
    <t>Figur 2.1c</t>
  </si>
  <si>
    <t>Figur 2.1d</t>
  </si>
  <si>
    <t>Figur 2.1e</t>
  </si>
  <si>
    <t>FIgur 2.1f</t>
  </si>
  <si>
    <t>Figur 2.1g</t>
  </si>
  <si>
    <t>FIgur 2.1h</t>
  </si>
  <si>
    <t>2.2 Offentlige bevilgninger til FoU</t>
  </si>
  <si>
    <t>Figur 2.2a</t>
  </si>
  <si>
    <t>Figur 2.2b</t>
  </si>
  <si>
    <t>Figur 2.2c</t>
  </si>
  <si>
    <t>Figur 2.2d</t>
  </si>
  <si>
    <t>År</t>
  </si>
  <si>
    <t>Land</t>
  </si>
  <si>
    <t>FoU-utgifter som andel av BNP</t>
  </si>
  <si>
    <t>FoU-utgifter i mill. PPP-dollar, faste 2015-priser</t>
  </si>
  <si>
    <t>Argentina</t>
  </si>
  <si>
    <t>0,7</t>
  </si>
  <si>
    <t>Australia</t>
  </si>
  <si>
    <t>..</t>
  </si>
  <si>
    <t>Belgia</t>
  </si>
  <si>
    <t>3,1</t>
  </si>
  <si>
    <t>Canada</t>
  </si>
  <si>
    <t>3,7</t>
  </si>
  <si>
    <t>Chile</t>
  </si>
  <si>
    <t>Colombia</t>
  </si>
  <si>
    <t>Danmark</t>
  </si>
  <si>
    <t>3,6</t>
  </si>
  <si>
    <t>Estland</t>
  </si>
  <si>
    <t>1,9</t>
  </si>
  <si>
    <t>Finland</t>
  </si>
  <si>
    <t>Frankrike</t>
  </si>
  <si>
    <t>2,9</t>
  </si>
  <si>
    <t>Hellas</t>
  </si>
  <si>
    <t>1,3</t>
  </si>
  <si>
    <t>Irland</t>
  </si>
  <si>
    <t>2,3</t>
  </si>
  <si>
    <t>Island</t>
  </si>
  <si>
    <t>6,5</t>
  </si>
  <si>
    <t>Israel</t>
  </si>
  <si>
    <t>Italia</t>
  </si>
  <si>
    <t>1,2</t>
  </si>
  <si>
    <t>Japan</t>
  </si>
  <si>
    <t>5,1</t>
  </si>
  <si>
    <t>Kina</t>
  </si>
  <si>
    <t>0,6</t>
  </si>
  <si>
    <t>Sør-Korea</t>
  </si>
  <si>
    <t>Latvia</t>
  </si>
  <si>
    <t>1,5</t>
  </si>
  <si>
    <t>Litauen</t>
  </si>
  <si>
    <t>Luxemburg</t>
  </si>
  <si>
    <t>Mexico</t>
  </si>
  <si>
    <t>0,2</t>
  </si>
  <si>
    <t>Nederland</t>
  </si>
  <si>
    <t>2,8</t>
  </si>
  <si>
    <t>New Zealand</t>
  </si>
  <si>
    <t>2,6</t>
  </si>
  <si>
    <t>Norge</t>
  </si>
  <si>
    <t>4,4</t>
  </si>
  <si>
    <t>Polen</t>
  </si>
  <si>
    <t>Portugal</t>
  </si>
  <si>
    <t>1,7</t>
  </si>
  <si>
    <t>Romania</t>
  </si>
  <si>
    <t>0,9</t>
  </si>
  <si>
    <t>Russland</t>
  </si>
  <si>
    <t>3,5</t>
  </si>
  <si>
    <t>Singapore</t>
  </si>
  <si>
    <t>4,0</t>
  </si>
  <si>
    <t>Slovakia</t>
  </si>
  <si>
    <t>1,8</t>
  </si>
  <si>
    <t>Slovenia</t>
  </si>
  <si>
    <t>Spania</t>
  </si>
  <si>
    <t>2,0</t>
  </si>
  <si>
    <t>Storbritannia</t>
  </si>
  <si>
    <t>Sveits</t>
  </si>
  <si>
    <t>Sverige</t>
  </si>
  <si>
    <t>5,2</t>
  </si>
  <si>
    <t>Sør-Afrika</t>
  </si>
  <si>
    <t>0,3</t>
  </si>
  <si>
    <t>Taiwan</t>
  </si>
  <si>
    <t>2,7</t>
  </si>
  <si>
    <t>Tsjekkia</t>
  </si>
  <si>
    <t>Tyrkia</t>
  </si>
  <si>
    <t>Tyskland</t>
  </si>
  <si>
    <t>3,2</t>
  </si>
  <si>
    <t>Ungarn</t>
  </si>
  <si>
    <t>1,4</t>
  </si>
  <si>
    <t>USA</t>
  </si>
  <si>
    <t>Østerrike</t>
  </si>
  <si>
    <t>3,8</t>
  </si>
  <si>
    <t>3,0</t>
  </si>
  <si>
    <t>4,8</t>
  </si>
  <si>
    <t>2,2</t>
  </si>
  <si>
    <t>2,4</t>
  </si>
  <si>
    <t>4,9</t>
  </si>
  <si>
    <t>3,4</t>
  </si>
  <si>
    <t>4,3</t>
  </si>
  <si>
    <t>3,3</t>
  </si>
  <si>
    <t>0,4</t>
  </si>
  <si>
    <t>3,9</t>
  </si>
  <si>
    <t>4,6</t>
  </si>
  <si>
    <t>2,5</t>
  </si>
  <si>
    <t>6,6</t>
  </si>
  <si>
    <t>4,5</t>
  </si>
  <si>
    <t>1,0</t>
  </si>
  <si>
    <t>5,4</t>
  </si>
  <si>
    <t>0,5</t>
  </si>
  <si>
    <t>0,8</t>
  </si>
  <si>
    <t>4,1</t>
  </si>
  <si>
    <t>7,8</t>
  </si>
  <si>
    <t>1,6</t>
  </si>
  <si>
    <t>4,2</t>
  </si>
  <si>
    <t>7,5</t>
  </si>
  <si>
    <t>7,3</t>
  </si>
  <si>
    <t>5,3</t>
  </si>
  <si>
    <t>1,1</t>
  </si>
  <si>
    <t>5,6</t>
  </si>
  <si>
    <t>6,1</t>
  </si>
  <si>
    <t>7,7</t>
  </si>
  <si>
    <t>7,9</t>
  </si>
  <si>
    <t>5,7</t>
  </si>
  <si>
    <t>5,5</t>
  </si>
  <si>
    <t>7,4</t>
  </si>
  <si>
    <t>7,1</t>
  </si>
  <si>
    <t>5,9</t>
  </si>
  <si>
    <t>5,0</t>
  </si>
  <si>
    <t>4,7</t>
  </si>
  <si>
    <t>7,2</t>
  </si>
  <si>
    <t>5,8</t>
  </si>
  <si>
    <t>6,7</t>
  </si>
  <si>
    <t>6,3</t>
  </si>
  <si>
    <t>2,1</t>
  </si>
  <si>
    <t>7,0</t>
  </si>
  <si>
    <t>6,4</t>
  </si>
  <si>
    <t>6,0</t>
  </si>
  <si>
    <t>6,8</t>
  </si>
  <si>
    <t>6,9</t>
  </si>
  <si>
    <t>6,2</t>
  </si>
  <si>
    <t>7,6</t>
  </si>
  <si>
    <t>8,3</t>
  </si>
  <si>
    <t>8,6</t>
  </si>
  <si>
    <t>9,1</t>
  </si>
  <si>
    <t>8,1</t>
  </si>
  <si>
    <t>Offentlig sektor</t>
  </si>
  <si>
    <t>Foretakssektoren</t>
  </si>
  <si>
    <t>UoH-sektoren</t>
  </si>
  <si>
    <t>EU27</t>
  </si>
  <si>
    <t>Costa Rica</t>
  </si>
  <si>
    <t>OECD</t>
  </si>
  <si>
    <t>Danmark (2019)</t>
  </si>
  <si>
    <t>2019</t>
  </si>
  <si>
    <t>Totalt</t>
  </si>
  <si>
    <t>Kroatia</t>
  </si>
  <si>
    <t>Bulgaria</t>
  </si>
  <si>
    <r>
      <t xml:space="preserve">FoU-utgifter i PPP-dollar (faste 2015-priser), som andel av BNP og antall forskerårsverk per 1 000 innbyggere. OECD-området og utvalgte land (barometerlandene i rosa). 2001-2022 eller siste tilgjengelige år. </t>
    </r>
    <r>
      <rPr>
        <sz val="8"/>
        <color theme="1"/>
        <rFont val="Calibri"/>
        <family val="2"/>
        <scheme val="minor"/>
      </rPr>
      <t> </t>
    </r>
  </si>
  <si>
    <t>Norden</t>
  </si>
  <si>
    <t>Storbritannia (2021)</t>
  </si>
  <si>
    <t xml:space="preserve">FoU-utgifter i OECD-landene etter sektor. 2007-2022. Faste 2007-priser. </t>
  </si>
  <si>
    <t>EU 27</t>
  </si>
  <si>
    <t>Australia (2021)</t>
  </si>
  <si>
    <t>Chile (2021)</t>
  </si>
  <si>
    <t>New Zealand (2021)</t>
  </si>
  <si>
    <t>Sveits (2021)</t>
  </si>
  <si>
    <t>Sør-Afrika (2021)</t>
  </si>
  <si>
    <t>Total OECD</t>
  </si>
  <si>
    <t>Totalt OECD</t>
  </si>
  <si>
    <t>European Union – 27 land (fra 01/02/2020)</t>
  </si>
  <si>
    <t>Canada (2021)</t>
  </si>
  <si>
    <t>USA (2021)</t>
  </si>
  <si>
    <t>Totalt OECD (2021)</t>
  </si>
  <si>
    <t>Øvrige land</t>
  </si>
  <si>
    <t>Baromterlandene</t>
  </si>
  <si>
    <t>Malta</t>
  </si>
  <si>
    <t>Serbia</t>
  </si>
  <si>
    <t xml:space="preserve"> Forskerårsverk per 1000 innbygger</t>
  </si>
  <si>
    <t>Kilde: OECD – MSTI (Forskerårsverk per 1000 innbygger og FoU-utgifter), Eurostat (FoU-andel av BNP)</t>
  </si>
  <si>
    <t>Militært</t>
  </si>
  <si>
    <t>2023</t>
  </si>
  <si>
    <t>Kypros</t>
  </si>
  <si>
    <t>Kina, ekskl. Hong Kong</t>
  </si>
  <si>
    <t>Sør-Korea (2022)</t>
  </si>
  <si>
    <t>Forsvar</t>
  </si>
  <si>
    <t>Kilde: Eurostat</t>
  </si>
  <si>
    <t>Miljø</t>
  </si>
  <si>
    <t>Energi</t>
  </si>
  <si>
    <t>Helse</t>
  </si>
  <si>
    <t>Jordbruk, skogbruk og fiske</t>
  </si>
  <si>
    <t>Utdanning</t>
  </si>
  <si>
    <t>Kultur, fritid, religion og massemedia</t>
  </si>
  <si>
    <t>Politiske og sosiale syst., strukturer og prosesser</t>
  </si>
  <si>
    <t>Transport, telekom. og annen infrastruktur</t>
  </si>
  <si>
    <t>Statlige bevilgninger til FoU etter sosioøkonomiske formål.</t>
  </si>
  <si>
    <t>Utforskning av verdensrommet</t>
  </si>
  <si>
    <t>GUF</t>
  </si>
  <si>
    <t>PNP-sektor</t>
  </si>
  <si>
    <t>Figur  2.1b</t>
  </si>
  <si>
    <t>FoU i utvalgta land etter FoU-utførende sektor. 2022 eller sist tilgjengelige år.</t>
  </si>
  <si>
    <t>Universitets- og høgskolesektoren</t>
  </si>
  <si>
    <t>Kilde: OECD - MSTI</t>
  </si>
  <si>
    <t>Offentlig finansiering i foretakssektoren</t>
  </si>
  <si>
    <t>FoU-utgifter finansiert av offentlige kilder. 2022 eller sist tilgjengelige år.</t>
  </si>
  <si>
    <t xml:space="preserve">FoU-utgifter blant landene med høyest FoU. 2011-2021. Faste 2015-priser. </t>
  </si>
  <si>
    <t>Kilde: OECD – MSTI og Eurostat</t>
  </si>
  <si>
    <t xml:space="preserve">FoU-utgifter per innbygger i OECD-landene. 2022 eller sist tilgjengelige år. </t>
  </si>
  <si>
    <t>Kilde: OECD – MSTI</t>
  </si>
  <si>
    <t>Figur  2.1h</t>
  </si>
  <si>
    <t>Antall</t>
  </si>
  <si>
    <t>Andel</t>
  </si>
  <si>
    <t>Forskerårsverk etter utvalgte land/landgrupper. 2022 eller sist tilgengelige år.</t>
  </si>
  <si>
    <t xml:space="preserve">FoU-bevilgninger over statlige budsjetter som andel av brutto nasjonalproduktet (BNP) i utvalgte land. 2019 og 2023. 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</si>
  <si>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GUF: General university funds, Grunnbevligning til unversiteter og høgskoler. </t>
    </r>
  </si>
  <si>
    <t>Offentlig finansiering av total FoU</t>
  </si>
  <si>
    <t>Amount of support within each category as % of total government support identified in the SUPRINNO pilot study</t>
  </si>
  <si>
    <t>Note: Figures for France, Norway, and the Netherlands refer to calendar year 2021, while those for Australia and Canada refer to fiscal year 2021-22. The figures reported, especially those for Australia and the Netherlands are likely to understate the amount of business innovation support provided by government at subnational level. Panel A: ‘Multiple instruments’ indicates policies for component instruments are not separately identifiable. Panel B: For programmes with multiple objectives, funding has been evenly allocated across them.</t>
  </si>
  <si>
    <t>Source: OECD MABIS-SUPRINNO project. (OECD, 2023)</t>
  </si>
  <si>
    <t>OECD (2023), “OECD framework for mapping and quantifying government support for business innovation”, OECD Science, Technology and Industry Policy Papers, No. 160, OECD Publishing, Paris, https://doi.org/10.1787/f30547e7-en.</t>
  </si>
  <si>
    <t>Retning for offentlig støtte til FoU i utvalgte OECD-land. 2020/2021.</t>
  </si>
  <si>
    <t xml:space="preserve">Etter type instrument
</t>
  </si>
  <si>
    <t xml:space="preserve">Etter sosioøkonomisk mål
</t>
  </si>
  <si>
    <t>Skatteincentiver</t>
  </si>
  <si>
    <t>Tilskudd</t>
  </si>
  <si>
    <t>Aksjeinvesteringer</t>
  </si>
  <si>
    <t>Lån</t>
  </si>
  <si>
    <t>Anskaffelser</t>
  </si>
  <si>
    <t>Flere virkemidler</t>
  </si>
  <si>
    <t>Prov. av infrastrukt., varer og tj.</t>
  </si>
  <si>
    <t>Jordbruk</t>
  </si>
  <si>
    <t>Miljø og energi</t>
  </si>
  <si>
    <t>Indust. Prod. og teknologi</t>
  </si>
  <si>
    <t>Transport, telekom. &amp; infrastr..</t>
  </si>
  <si>
    <t xml:space="preserve">Figur 2.1e </t>
  </si>
  <si>
    <t>Allmennvit. forskn. utenom GUF</t>
  </si>
  <si>
    <t>Industriproduksjon og teknologi</t>
  </si>
  <si>
    <t>Utforskning jordskorpen</t>
  </si>
  <si>
    <t>Total</t>
  </si>
  <si>
    <t>Mill. euro</t>
  </si>
  <si>
    <t xml:space="preserve"> FoU-bevilgninger over statlige budsjetter per innbygger i OECD-landene 2023 eller sist tilgjengelige år. PPP euro.</t>
  </si>
  <si>
    <t>Per innbygger</t>
  </si>
  <si>
    <t xml:space="preserve">Romania </t>
  </si>
  <si>
    <t xml:space="preserve">Bulgaria </t>
  </si>
  <si>
    <t xml:space="preserve">Ungarn </t>
  </si>
  <si>
    <t xml:space="preserve">Latvia </t>
  </si>
  <si>
    <t xml:space="preserve">Slovakia </t>
  </si>
  <si>
    <t xml:space="preserve">Portugal </t>
  </si>
  <si>
    <t xml:space="preserve">Polen </t>
  </si>
  <si>
    <t xml:space="preserve">Litauen </t>
  </si>
  <si>
    <t xml:space="preserve">Hellas </t>
  </si>
  <si>
    <t xml:space="preserve">Kroatia </t>
  </si>
  <si>
    <t xml:space="preserve">Spania </t>
  </si>
  <si>
    <t xml:space="preserve">Slovenia </t>
  </si>
  <si>
    <t xml:space="preserve">Irland </t>
  </si>
  <si>
    <t xml:space="preserve">Italia </t>
  </si>
  <si>
    <t xml:space="preserve">Estland </t>
  </si>
  <si>
    <t xml:space="preserve">Frankrike </t>
  </si>
  <si>
    <t xml:space="preserve">EU 27 </t>
  </si>
  <si>
    <t xml:space="preserve">Belgia </t>
  </si>
  <si>
    <t xml:space="preserve">Sverige </t>
  </si>
  <si>
    <t xml:space="preserve">Finland </t>
  </si>
  <si>
    <t xml:space="preserve">Sveits </t>
  </si>
  <si>
    <t xml:space="preserve"> FoU-bevilgninger over statlige budsjetter som andel av brutto nasjonalproduktet (BNP) i OECD-landene 2023 eller sist tilgjengelige år. </t>
  </si>
  <si>
    <t>Sivilt</t>
  </si>
  <si>
    <t>Andel til militære formål</t>
  </si>
  <si>
    <t>FoU-utgifter som andel av BNP i utvalgte land/regioner. 2012 og 2022.</t>
  </si>
  <si>
    <t>Island (2013)</t>
  </si>
  <si>
    <t>New Zealand (2011, 2021)</t>
  </si>
  <si>
    <t>Costa Rica (2014, 2021)</t>
  </si>
  <si>
    <t>Figur 2.1f</t>
  </si>
  <si>
    <t>Hyperlenke</t>
  </si>
  <si>
    <t>Lenke</t>
  </si>
  <si>
    <t>https://public.tableau.com/views/Ind2024FigurS2/Dashboard1?:language=en-US&amp;publish=yes&amp;:sid=&amp;:redirect=auth&amp;:display_count=n&amp;:origin=viz_share_link</t>
  </si>
  <si>
    <t>Antall artikkelbidrag per 1000 capita (2023) og relativ siteringsindeks (2021-2022) for utvalgte nord- og mellomeuropeiske land</t>
  </si>
  <si>
    <t>https://public.tableau.com/views/Ind2024Figur2_1a/Dashboard1?:language=en-US&amp;publish=yes&amp;:sid=&amp;:redirect=auth&amp;:display_count=n&amp;:origin=viz_share_link</t>
  </si>
  <si>
    <t>FoU-utgifter i OECD-landene etter sektor. 2007–2022. Faste 2007-priser</t>
  </si>
  <si>
    <t>https://public.tableau.com/views/Ind2024Figur2_1b/Dashboard1?:language=en-US&amp;publish=yes&amp;:sid=&amp;:redirect=auth&amp;:display_count=n&amp;:origin=viz_share_link</t>
  </si>
  <si>
    <t>FoU-utgifter etter utførende sektor. 2022 eller sist tilgjengelige år</t>
  </si>
  <si>
    <t>https://public.tableau.com/views/Ind2024Figur2_1c/Dashboard1?:language=en-US&amp;publish=yes&amp;:sid=&amp;:redirect=auth&amp;:display_count=n&amp;:origin=viz_share_link</t>
  </si>
  <si>
    <t>Offentlig finansiering av FoU totalt og i foretakssektoren. 2021/2022</t>
  </si>
  <si>
    <t>https://public.tableau.com/views/Ind2024Figur2_1d_1/Dashboard1?:language=en-US&amp;publish=yes&amp;:sid=&amp;:redirect=auth&amp;:display_count=n&amp;:origin=viz_share_link</t>
  </si>
  <si>
    <t>Retning for offentlig støtte til FoU i utvalgte OECD-land. 2021/2022</t>
  </si>
  <si>
    <t>https://public.tableau.com/views/Ind2024Figur2_1d_2/Dashboard1?:language=en-US&amp;publish=yes&amp;:sid=&amp;:redirect=auth&amp;:display_count=n&amp;:origin=viz_share_link</t>
  </si>
  <si>
    <t>https://public.tableau.com/views/Ind2024Figur2_1e/Dashboard1?:language=en-US&amp;publish=yes&amp;:sid=&amp;:redirect=auth&amp;:display_count=n&amp;:origin=viz_share_link</t>
  </si>
  <si>
    <t>FoU-utgifter blant landene med høyest FoU. Faste 2015-priser. 2011–2022</t>
  </si>
  <si>
    <t>https://public.tableau.com/views/Ind2024Figur2_1f/Dashboard1?:language=en-US&amp;publish=yes&amp;:sid=&amp;:redirect=auth&amp;:display_count=n&amp;:origin=viz_share_link</t>
  </si>
  <si>
    <t>FoU-utgifter som andel av BNP i utvalgte land/regioner. 2012 og 2022 eller sist tilgjengelige år</t>
  </si>
  <si>
    <t>https://public.tableau.com/views/Ind2024Figur2_1g/Dashboard1?:language=en-US&amp;publish=yes&amp;:sid=&amp;:redirect=auth&amp;:display_count=n&amp;:origin=viz_share_link</t>
  </si>
  <si>
    <t>FoU-utgifter per innbygger   i OECD-landene. 2022 eller sist tilgjengelige år</t>
  </si>
  <si>
    <t>https://public.tableau.com/views/Ind2024Figur2_1h/Dashboard1?:language=en-US&amp;publish=yes&amp;:sid=&amp;:redirect=auth&amp;:display_count=n&amp;:origin=viz_share_link</t>
  </si>
  <si>
    <t>Forskerårsverk etter utvalgte land/landgrupper. 2022 eller sist tilgengelige år</t>
  </si>
  <si>
    <t>https://public.tableau.com/views/Ind2024Figur2_2a/Dashboard1?:language=en-US&amp;publish=yes&amp;:sid=&amp;:redirect=auth&amp;:display_count=n&amp;:origin=viz_share_link</t>
  </si>
  <si>
    <t xml:space="preserve">FoU-bevilgninger over statlige budsjetter som andel av brutto nasjonalproduktet (BNP) i utvalgte land. 2019 og 2023 </t>
  </si>
  <si>
    <t>https://public.tableau.com/views/Ind2024Figur2_2b/Dashboard1?:language=en-US&amp;publish=yes&amp;:sid=&amp;:redirect=auth&amp;:display_count=n&amp;:origin=viz_share_link</t>
  </si>
  <si>
    <t>FoU-bevilgninger over statlige budsjetter per innbygger i utvalgte OECD-landene 2023 eller sist tilgjengelige år. PPP euro</t>
  </si>
  <si>
    <t>https://public.tableau.com/views/Ind2024Figur2_2c/Dashboard1?:language=en-US&amp;publish=yes&amp;:sid=&amp;:redirect=auth&amp;:display_count=n&amp;:origin=viz_share_link</t>
  </si>
  <si>
    <t>Statlige bevilgninger til FoU etter sosioøkonomiske formål. 2023</t>
  </si>
  <si>
    <t>https://public.tableau.com/views/Ind2024Figur2_2d/Dashboard1?:language=en-US&amp;publish=yes&amp;:sid=&amp;:redirect=auth&amp;:display_count=n&amp;:origin=viz_share_link</t>
  </si>
  <si>
    <t>FoU over statlige budsjetter etter forsvar og sivile formål. 2023</t>
  </si>
  <si>
    <t>Figurer 2024: Kapittel 2 - Internasjonal FoU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</si>
</sst>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\ %"/>
    <numFmt numFmtId="167" formatCode="0.0"/>
    <numFmt numFmtId="168" formatCode="#,##0.0"/>
    <numFmt numFmtId="169" formatCode="#,##0.##########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14"/>
      <color indexed="53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9"/>
      <name val="Arial"/>
    </font>
    <font>
      <b/>
      <sz val="9"/>
      <name val="Arial"/>
    </font>
    <font>
      <sz val="9"/>
      <color indexed="9"/>
      <name val="Arial"/>
      <family val="2"/>
    </font>
    <font>
      <sz val="9"/>
      <color theme="1"/>
      <name val="Verdana"/>
      <family val="2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vertAlign val="superscript"/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i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6" fillId="0" borderId="0" xfId="0" applyFont="1" applyAlignment="1">
      <alignment wrapText="1"/>
    </xf>
    <xf numFmtId="164" fontId="6" fillId="0" borderId="0" xfId="1" applyNumberFormat="1" applyFont="1" applyAlignment="1">
      <alignment wrapText="1"/>
    </xf>
    <xf numFmtId="166" fontId="6" fillId="0" borderId="0" xfId="3" applyNumberFormat="1" applyFont="1" applyAlignment="1">
      <alignment wrapText="1"/>
    </xf>
    <xf numFmtId="165" fontId="6" fillId="0" borderId="0" xfId="1" applyNumberFormat="1" applyFont="1" applyAlignment="1">
      <alignment wrapText="1"/>
    </xf>
    <xf numFmtId="164" fontId="0" fillId="0" borderId="0" xfId="0" applyNumberFormat="1"/>
    <xf numFmtId="4" fontId="8" fillId="0" borderId="0" xfId="4" applyNumberFormat="1" applyFont="1" applyAlignment="1">
      <alignment horizontal="right"/>
    </xf>
    <xf numFmtId="0" fontId="6" fillId="0" borderId="0" xfId="0" applyFont="1"/>
    <xf numFmtId="167" fontId="0" fillId="0" borderId="0" xfId="0" applyNumberFormat="1"/>
    <xf numFmtId="0" fontId="6" fillId="0" borderId="0" xfId="0" applyFont="1" applyAlignment="1">
      <alignment horizontal="center" vertical="center" wrapText="1"/>
    </xf>
    <xf numFmtId="2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0" fontId="8" fillId="0" borderId="0" xfId="4" applyFont="1"/>
    <xf numFmtId="168" fontId="8" fillId="0" borderId="0" xfId="4" applyNumberFormat="1" applyFont="1" applyAlignment="1">
      <alignment horizontal="right"/>
    </xf>
    <xf numFmtId="168" fontId="9" fillId="0" borderId="0" xfId="4" applyNumberFormat="1" applyFont="1" applyAlignment="1">
      <alignment horizontal="right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2" fillId="0" borderId="0" xfId="2"/>
    <xf numFmtId="0" fontId="13" fillId="0" borderId="0" xfId="2" applyFont="1" applyFill="1" applyBorder="1" applyAlignment="1" applyProtection="1"/>
    <xf numFmtId="0" fontId="12" fillId="0" borderId="0" xfId="0" applyFont="1" applyAlignment="1">
      <alignment vertical="center"/>
    </xf>
    <xf numFmtId="0" fontId="2" fillId="0" borderId="0" xfId="2" applyFill="1" applyBorder="1"/>
    <xf numFmtId="0" fontId="2" fillId="0" borderId="3" xfId="2" applyFill="1" applyBorder="1"/>
    <xf numFmtId="0" fontId="15" fillId="0" borderId="0" xfId="0" applyFont="1"/>
    <xf numFmtId="0" fontId="16" fillId="0" borderId="0" xfId="0" applyFont="1"/>
    <xf numFmtId="167" fontId="8" fillId="0" borderId="0" xfId="4" applyNumberFormat="1" applyFont="1" applyAlignment="1">
      <alignment horizontal="right"/>
    </xf>
    <xf numFmtId="165" fontId="0" fillId="0" borderId="0" xfId="1" applyNumberFormat="1" applyFont="1"/>
    <xf numFmtId="165" fontId="0" fillId="0" borderId="0" xfId="1" applyNumberFormat="1" applyFont="1" applyFill="1"/>
    <xf numFmtId="168" fontId="10" fillId="0" borderId="0" xfId="4" applyNumberFormat="1" applyFont="1" applyAlignment="1">
      <alignment horizontal="right"/>
    </xf>
    <xf numFmtId="0" fontId="9" fillId="0" borderId="0" xfId="4" applyFont="1" applyAlignment="1">
      <alignment horizontal="left"/>
    </xf>
    <xf numFmtId="2" fontId="0" fillId="0" borderId="0" xfId="0" applyNumberFormat="1"/>
    <xf numFmtId="1" fontId="0" fillId="0" borderId="0" xfId="0" applyNumberFormat="1"/>
    <xf numFmtId="167" fontId="19" fillId="0" borderId="0" xfId="0" applyNumberFormat="1" applyFont="1"/>
    <xf numFmtId="2" fontId="19" fillId="0" borderId="0" xfId="0" applyNumberFormat="1" applyFont="1"/>
    <xf numFmtId="10" fontId="0" fillId="0" borderId="0" xfId="3" applyNumberFormat="1" applyFont="1"/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9" fontId="24" fillId="0" borderId="0" xfId="0" applyNumberFormat="1" applyFont="1" applyAlignment="1">
      <alignment horizontal="right" vertical="center" shrinkToFit="1"/>
    </xf>
    <xf numFmtId="4" fontId="24" fillId="0" borderId="0" xfId="0" applyNumberFormat="1" applyFont="1" applyAlignment="1">
      <alignment horizontal="right" vertical="center" shrinkToFit="1"/>
    </xf>
    <xf numFmtId="0" fontId="26" fillId="0" borderId="4" xfId="0" applyFont="1" applyBorder="1" applyAlignment="1">
      <alignment horizontal="right" vertical="center"/>
    </xf>
    <xf numFmtId="0" fontId="22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7" fillId="0" borderId="0" xfId="0" applyFont="1" applyAlignment="1">
      <alignment horizontal="justify" vertical="center"/>
    </xf>
    <xf numFmtId="0" fontId="27" fillId="0" borderId="0" xfId="0" applyFont="1" applyAlignment="1">
      <alignment horizontal="left" vertical="center"/>
    </xf>
    <xf numFmtId="2" fontId="28" fillId="0" borderId="0" xfId="0" applyNumberFormat="1" applyFont="1"/>
    <xf numFmtId="0" fontId="29" fillId="0" borderId="0" xfId="0" applyFont="1"/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horizontal="right"/>
    </xf>
    <xf numFmtId="4" fontId="5" fillId="0" borderId="0" xfId="4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0" fontId="32" fillId="0" borderId="0" xfId="0" applyFont="1" applyAlignment="1">
      <alignment horizontal="right"/>
    </xf>
    <xf numFmtId="4" fontId="3" fillId="0" borderId="0" xfId="4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68" fontId="5" fillId="0" borderId="0" xfId="4" applyNumberFormat="1" applyFont="1" applyAlignment="1">
      <alignment horizontal="right"/>
    </xf>
    <xf numFmtId="2" fontId="4" fillId="0" borderId="0" xfId="0" applyNumberFormat="1" applyFont="1"/>
    <xf numFmtId="167" fontId="4" fillId="0" borderId="0" xfId="0" applyNumberFormat="1" applyFont="1" applyAlignment="1">
      <alignment horizontal="right"/>
    </xf>
    <xf numFmtId="167" fontId="5" fillId="0" borderId="0" xfId="4" applyNumberFormat="1" applyFont="1" applyAlignment="1">
      <alignment horizontal="right"/>
    </xf>
    <xf numFmtId="165" fontId="4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7" fontId="3" fillId="0" borderId="0" xfId="4" applyNumberFormat="1" applyFont="1" applyAlignment="1">
      <alignment horizontal="right"/>
    </xf>
    <xf numFmtId="0" fontId="6" fillId="0" borderId="0" xfId="19" applyFont="1"/>
    <xf numFmtId="0" fontId="1" fillId="0" borderId="0" xfId="19"/>
    <xf numFmtId="0" fontId="28" fillId="0" borderId="0" xfId="19" applyFont="1"/>
    <xf numFmtId="9" fontId="7" fillId="0" borderId="0" xfId="20" applyFont="1"/>
    <xf numFmtId="2" fontId="7" fillId="0" borderId="0" xfId="20" applyNumberFormat="1" applyFont="1" applyAlignment="1">
      <alignment horizontal="center"/>
    </xf>
    <xf numFmtId="0" fontId="1" fillId="0" borderId="0" xfId="19" applyAlignment="1">
      <alignment vertical="top" wrapText="1"/>
    </xf>
    <xf numFmtId="0" fontId="28" fillId="0" borderId="0" xfId="19" applyFont="1" applyAlignment="1">
      <alignment horizontal="center"/>
    </xf>
    <xf numFmtId="2" fontId="1" fillId="0" borderId="0" xfId="19" applyNumberFormat="1"/>
    <xf numFmtId="0" fontId="1" fillId="0" borderId="0" xfId="19" applyAlignment="1">
      <alignment horizontal="center"/>
    </xf>
    <xf numFmtId="0" fontId="1" fillId="0" borderId="0" xfId="19" applyAlignment="1">
      <alignment horizontal="left"/>
    </xf>
    <xf numFmtId="2" fontId="1" fillId="0" borderId="0" xfId="19" applyNumberFormat="1" applyAlignment="1">
      <alignment horizontal="center"/>
    </xf>
    <xf numFmtId="0" fontId="28" fillId="0" borderId="0" xfId="19" applyFont="1" applyAlignment="1">
      <alignment wrapText="1"/>
    </xf>
    <xf numFmtId="167" fontId="6" fillId="0" borderId="0" xfId="0" applyNumberFormat="1" applyFont="1"/>
    <xf numFmtId="165" fontId="0" fillId="0" borderId="0" xfId="0" applyNumberFormat="1"/>
    <xf numFmtId="165" fontId="6" fillId="0" borderId="0" xfId="1" applyNumberFormat="1" applyFont="1"/>
    <xf numFmtId="9" fontId="0" fillId="0" borderId="0" xfId="3" applyFont="1"/>
    <xf numFmtId="3" fontId="12" fillId="0" borderId="0" xfId="0" applyNumberFormat="1" applyFont="1"/>
    <xf numFmtId="3" fontId="8" fillId="0" borderId="0" xfId="0" applyNumberFormat="1" applyFont="1"/>
    <xf numFmtId="2" fontId="12" fillId="0" borderId="0" xfId="0" applyNumberFormat="1" applyFont="1"/>
    <xf numFmtId="2" fontId="6" fillId="0" borderId="0" xfId="0" applyNumberFormat="1" applyFont="1"/>
    <xf numFmtId="165" fontId="0" fillId="0" borderId="0" xfId="21" applyNumberFormat="1" applyFont="1"/>
    <xf numFmtId="0" fontId="12" fillId="0" borderId="0" xfId="0" applyFont="1"/>
    <xf numFmtId="0" fontId="33" fillId="0" borderId="0" xfId="0" applyFont="1"/>
    <xf numFmtId="0" fontId="28" fillId="0" borderId="0" xfId="0" applyFont="1"/>
    <xf numFmtId="0" fontId="6" fillId="0" borderId="3" xfId="0" applyFont="1" applyBorder="1" applyAlignment="1">
      <alignment wrapText="1"/>
    </xf>
    <xf numFmtId="0" fontId="0" fillId="0" borderId="3" xfId="0" applyBorder="1"/>
    <xf numFmtId="0" fontId="0" fillId="0" borderId="1" xfId="0" applyBorder="1" applyAlignment="1">
      <alignment wrapText="1"/>
    </xf>
    <xf numFmtId="0" fontId="34" fillId="0" borderId="3" xfId="2" applyFont="1" applyFill="1" applyBorder="1"/>
    <xf numFmtId="0" fontId="0" fillId="0" borderId="1" xfId="0" applyBorder="1"/>
    <xf numFmtId="164" fontId="6" fillId="0" borderId="0" xfId="1" applyNumberFormat="1" applyFont="1"/>
    <xf numFmtId="0" fontId="2" fillId="0" borderId="2" xfId="2" applyFill="1" applyBorder="1"/>
    <xf numFmtId="0" fontId="2" fillId="0" borderId="0" xfId="2" applyBorder="1"/>
    <xf numFmtId="0" fontId="0" fillId="0" borderId="2" xfId="0" applyBorder="1"/>
    <xf numFmtId="0" fontId="2" fillId="0" borderId="3" xfId="2" applyBorder="1"/>
    <xf numFmtId="0" fontId="35" fillId="0" borderId="0" xfId="0" applyFont="1"/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" fillId="0" borderId="0" xfId="2" applyAlignment="1">
      <alignment horizontal="justify" vertical="center"/>
    </xf>
    <xf numFmtId="16" fontId="28" fillId="0" borderId="2" xfId="0" applyNumberFormat="1" applyFont="1" applyBorder="1" applyAlignment="1">
      <alignment horizontal="center" vertical="center" wrapText="1"/>
    </xf>
    <xf numFmtId="16" fontId="28" fillId="0" borderId="0" xfId="0" applyNumberFormat="1" applyFont="1" applyAlignment="1">
      <alignment horizontal="center" vertical="center" wrapText="1"/>
    </xf>
    <xf numFmtId="16" fontId="28" fillId="0" borderId="3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3" xfId="0" applyFont="1" applyBorder="1" applyAlignment="1">
      <alignment horizontal="center" wrapText="1"/>
    </xf>
    <xf numFmtId="0" fontId="1" fillId="0" borderId="0" xfId="19" applyAlignment="1">
      <alignment horizontal="left" vertical="top" wrapText="1"/>
    </xf>
  </cellXfs>
  <cellStyles count="22">
    <cellStyle name="1. Tabell nr" xfId="6" xr:uid="{6DC15F86-F5E5-4F80-B466-21F6A91B71EB}"/>
    <cellStyle name="Hyperkobling" xfId="2" builtinId="8"/>
    <cellStyle name="Hyperkobling 2" xfId="8" xr:uid="{5F9373A8-3863-4632-B6E2-214D8222E0A4}"/>
    <cellStyle name="Komma" xfId="1" builtinId="3"/>
    <cellStyle name="Komma 2" xfId="21" xr:uid="{43FFBE6D-1397-447A-95E2-983D3F28D5A3}"/>
    <cellStyle name="Normal" xfId="0" builtinId="0"/>
    <cellStyle name="Normal 10" xfId="5" xr:uid="{5EF04739-C3B7-474D-A7F7-8AE18AD9BD7F}"/>
    <cellStyle name="Normal 11" xfId="16" xr:uid="{DE07C278-3E93-457D-BE5A-0D68CA86C15E}"/>
    <cellStyle name="Normal 12" xfId="17" xr:uid="{0CF6F478-5299-434A-8E11-58352266325B}"/>
    <cellStyle name="Normal 13" xfId="18" xr:uid="{A509F304-2D26-4596-BA80-FD780CDE5EA8}"/>
    <cellStyle name="Normal 2" xfId="10" xr:uid="{567AB9F5-2581-4238-B2C1-8C18DD7C4362}"/>
    <cellStyle name="Normal 2 3" xfId="19" xr:uid="{EA4A0E10-49FC-48F9-8224-A37D9F232A65}"/>
    <cellStyle name="Normal 3" xfId="4" xr:uid="{061C2EE7-BBF5-43A7-9953-7640D31F0835}"/>
    <cellStyle name="Normal 4" xfId="11" xr:uid="{970BD7B4-55DF-439A-8911-8BA291F63F5E}"/>
    <cellStyle name="Normal 5" xfId="12" xr:uid="{787BD3C4-46C0-4AEB-8EF9-35562371194E}"/>
    <cellStyle name="Normal 6" xfId="13" xr:uid="{7DA95468-C33A-40DD-BC4D-9AE94BEABC35}"/>
    <cellStyle name="Normal 7" xfId="14" xr:uid="{C545FDA9-E12A-4263-A2BB-AEE38F75C6DF}"/>
    <cellStyle name="Normal 8" xfId="15" xr:uid="{0D90EE53-2ADB-47D7-8E23-27AB683444E5}"/>
    <cellStyle name="Normal 9" xfId="7" xr:uid="{3C657387-4160-4344-85EB-48AA8CC3C9AF}"/>
    <cellStyle name="Percent 2" xfId="20" xr:uid="{571CBC80-ADB2-49C6-9049-DADB50D0D788}"/>
    <cellStyle name="Prosent" xfId="3" builtinId="5"/>
    <cellStyle name="Prosent 2" xfId="9" xr:uid="{603F5871-4E76-4216-9CD7-55C2C1EE7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934977325542047E-2"/>
          <c:y val="0.10564929080140602"/>
          <c:w val="0.73059224330483041"/>
          <c:h val="0.80508399083956872"/>
        </c:manualLayout>
      </c:layout>
      <c:lineChart>
        <c:grouping val="standard"/>
        <c:varyColors val="0"/>
        <c:ser>
          <c:idx val="0"/>
          <c:order val="0"/>
          <c:tx>
            <c:strRef>
              <c:f>'Figur 2.1a'!$B$4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2.1a'!$A$5:$A$20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 2.1a'!$B$5:$B$20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103.86042077</c:v>
                </c:pt>
                <c:pt idx="2">
                  <c:v>102.44347594</c:v>
                </c:pt>
                <c:pt idx="3">
                  <c:v>103.96597853</c:v>
                </c:pt>
                <c:pt idx="4">
                  <c:v>107.70120301999999</c:v>
                </c:pt>
                <c:pt idx="5">
                  <c:v>109.02474758</c:v>
                </c:pt>
                <c:pt idx="6">
                  <c:v>112.20252997</c:v>
                </c:pt>
                <c:pt idx="7">
                  <c:v>115.94581017</c:v>
                </c:pt>
                <c:pt idx="8">
                  <c:v>119.34975806999999</c:v>
                </c:pt>
                <c:pt idx="9">
                  <c:v>122.20222093</c:v>
                </c:pt>
                <c:pt idx="10">
                  <c:v>127.78184945</c:v>
                </c:pt>
                <c:pt idx="11">
                  <c:v>134.88946694000001</c:v>
                </c:pt>
                <c:pt idx="12">
                  <c:v>141.38170976999999</c:v>
                </c:pt>
                <c:pt idx="13">
                  <c:v>144.44289182</c:v>
                </c:pt>
                <c:pt idx="14">
                  <c:v>153.22010850000001</c:v>
                </c:pt>
                <c:pt idx="15">
                  <c:v>159.39557325999999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E7-4726-8ECC-B47CBC57384C}"/>
            </c:ext>
          </c:extLst>
        </c:ser>
        <c:ser>
          <c:idx val="1"/>
          <c:order val="1"/>
          <c:tx>
            <c:strRef>
              <c:f>'Figur 2.1a'!$C$4</c:f>
              <c:strCache>
                <c:ptCount val="1"/>
                <c:pt idx="0">
                  <c:v>UoH-sektoren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2.1a'!$A$5:$A$20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 2.1a'!$C$5:$C$20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103.67414671</c:v>
                </c:pt>
                <c:pt idx="2">
                  <c:v>108.4722646</c:v>
                </c:pt>
                <c:pt idx="3">
                  <c:v>111.61289134</c:v>
                </c:pt>
                <c:pt idx="4">
                  <c:v>113.92792801</c:v>
                </c:pt>
                <c:pt idx="5">
                  <c:v>115.57951315</c:v>
                </c:pt>
                <c:pt idx="6">
                  <c:v>117.09543159</c:v>
                </c:pt>
                <c:pt idx="7">
                  <c:v>119.31233815</c:v>
                </c:pt>
                <c:pt idx="8">
                  <c:v>120.77220196</c:v>
                </c:pt>
                <c:pt idx="9">
                  <c:v>123.29267713</c:v>
                </c:pt>
                <c:pt idx="10">
                  <c:v>126.75065824000001</c:v>
                </c:pt>
                <c:pt idx="11">
                  <c:v>130.75674265999999</c:v>
                </c:pt>
                <c:pt idx="12">
                  <c:v>133.73638326</c:v>
                </c:pt>
                <c:pt idx="13">
                  <c:v>134.29084355000001</c:v>
                </c:pt>
                <c:pt idx="14">
                  <c:v>138.05622235000001</c:v>
                </c:pt>
                <c:pt idx="15">
                  <c:v>139.46519376000001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7-4726-8ECC-B47CBC57384C}"/>
            </c:ext>
          </c:extLst>
        </c:ser>
        <c:ser>
          <c:idx val="2"/>
          <c:order val="2"/>
          <c:tx>
            <c:strRef>
              <c:f>'Figur 2.1a'!$D$4</c:f>
              <c:strCache>
                <c:ptCount val="1"/>
                <c:pt idx="0">
                  <c:v>Foretakssektoren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2.1a'!$A$5:$A$20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 2.1a'!$D$5:$D$20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103.90411477000001</c:v>
                </c:pt>
                <c:pt idx="2">
                  <c:v>99.641927133999999</c:v>
                </c:pt>
                <c:pt idx="3">
                  <c:v>100.33260529</c:v>
                </c:pt>
                <c:pt idx="4">
                  <c:v>105.2842943</c:v>
                </c:pt>
                <c:pt idx="5">
                  <c:v>107.08073691</c:v>
                </c:pt>
                <c:pt idx="6">
                  <c:v>111.30782098</c:v>
                </c:pt>
                <c:pt idx="7">
                  <c:v>115.97957868</c:v>
                </c:pt>
                <c:pt idx="8">
                  <c:v>120.36114184</c:v>
                </c:pt>
                <c:pt idx="9">
                  <c:v>124.60828409</c:v>
                </c:pt>
                <c:pt idx="10">
                  <c:v>131.37361440000001</c:v>
                </c:pt>
                <c:pt idx="11">
                  <c:v>139.65771796999999</c:v>
                </c:pt>
                <c:pt idx="12">
                  <c:v>147.58159112999999</c:v>
                </c:pt>
                <c:pt idx="13">
                  <c:v>151.25818243000001</c:v>
                </c:pt>
                <c:pt idx="14">
                  <c:v>163.02279808</c:v>
                </c:pt>
                <c:pt idx="15">
                  <c:v>171.42277836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E7-4726-8ECC-B47CBC57384C}"/>
            </c:ext>
          </c:extLst>
        </c:ser>
        <c:ser>
          <c:idx val="3"/>
          <c:order val="3"/>
          <c:tx>
            <c:strRef>
              <c:f>'Figur 2.1a'!$E$4</c:f>
              <c:strCache>
                <c:ptCount val="1"/>
                <c:pt idx="0">
                  <c:v>Offentlig sektor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2.1a'!$A$5:$A$20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 2.1a'!$E$5:$E$20</c:f>
              <c:numCache>
                <c:formatCode>0</c:formatCode>
                <c:ptCount val="16"/>
                <c:pt idx="0" formatCode="General">
                  <c:v>100</c:v>
                </c:pt>
                <c:pt idx="1">
                  <c:v>103.81072195</c:v>
                </c:pt>
                <c:pt idx="2">
                  <c:v>108.04167115</c:v>
                </c:pt>
                <c:pt idx="3">
                  <c:v>111.93879158999999</c:v>
                </c:pt>
                <c:pt idx="4">
                  <c:v>111.90680218999999</c:v>
                </c:pt>
                <c:pt idx="5">
                  <c:v>110.62770617</c:v>
                </c:pt>
                <c:pt idx="6">
                  <c:v>110.44667799</c:v>
                </c:pt>
                <c:pt idx="7">
                  <c:v>110.45804357</c:v>
                </c:pt>
                <c:pt idx="8">
                  <c:v>110.48347911</c:v>
                </c:pt>
                <c:pt idx="9">
                  <c:v>104.6096605</c:v>
                </c:pt>
                <c:pt idx="10">
                  <c:v>107.02170454</c:v>
                </c:pt>
                <c:pt idx="11">
                  <c:v>112.71250653</c:v>
                </c:pt>
                <c:pt idx="12">
                  <c:v>116.22288189</c:v>
                </c:pt>
                <c:pt idx="13">
                  <c:v>118.89320562</c:v>
                </c:pt>
                <c:pt idx="14">
                  <c:v>119.46026773</c:v>
                </c:pt>
                <c:pt idx="15">
                  <c:v>121.6662714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1-4DD5-9A55-17CD8002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49551"/>
        <c:axId val="704382287"/>
      </c:lineChart>
      <c:catAx>
        <c:axId val="4787495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Mill. PPP$</a:t>
                </a:r>
              </a:p>
            </c:rich>
          </c:tx>
          <c:layout>
            <c:manualLayout>
              <c:xMode val="edge"/>
              <c:yMode val="edge"/>
              <c:x val="1.1394535568441065E-3"/>
              <c:y val="3.809336305471179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4382287"/>
        <c:crosses val="autoZero"/>
        <c:auto val="1"/>
        <c:lblAlgn val="ctr"/>
        <c:lblOffset val="100"/>
        <c:noMultiLvlLbl val="0"/>
      </c:catAx>
      <c:valAx>
        <c:axId val="704382287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874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3505629131602"/>
          <c:y val="3.6499958232481859E-2"/>
          <c:w val="0.20442208334273401"/>
          <c:h val="0.86225280474950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585120059942374E-2"/>
          <c:y val="5.4413764063308903E-2"/>
          <c:w val="0.95301250503167723"/>
          <c:h val="0.830990356566402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2.2a '!$B$5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2.2a '!$A$6:$A$42</c:f>
              <c:strCache>
                <c:ptCount val="37"/>
                <c:pt idx="0">
                  <c:v>Japan</c:v>
                </c:pt>
                <c:pt idx="1">
                  <c:v>Sør-Korea</c:v>
                </c:pt>
                <c:pt idx="2">
                  <c:v>Tyskland</c:v>
                </c:pt>
                <c:pt idx="3">
                  <c:v>Island</c:v>
                </c:pt>
                <c:pt idx="4">
                  <c:v>Sveits</c:v>
                </c:pt>
                <c:pt idx="5">
                  <c:v>Danmark</c:v>
                </c:pt>
                <c:pt idx="6">
                  <c:v>Estland</c:v>
                </c:pt>
                <c:pt idx="7">
                  <c:v>Nederland</c:v>
                </c:pt>
                <c:pt idx="8">
                  <c:v>Østerrike</c:v>
                </c:pt>
                <c:pt idx="9">
                  <c:v>Finland</c:v>
                </c:pt>
                <c:pt idx="10">
                  <c:v>Norge</c:v>
                </c:pt>
                <c:pt idx="11">
                  <c:v>Sverige</c:v>
                </c:pt>
                <c:pt idx="12">
                  <c:v>USA</c:v>
                </c:pt>
                <c:pt idx="13">
                  <c:v>EU27</c:v>
                </c:pt>
                <c:pt idx="14">
                  <c:v>Kroatia</c:v>
                </c:pt>
                <c:pt idx="15">
                  <c:v>Frankrike</c:v>
                </c:pt>
                <c:pt idx="16">
                  <c:v>Belgia</c:v>
                </c:pt>
                <c:pt idx="17">
                  <c:v>Italia</c:v>
                </c:pt>
                <c:pt idx="18">
                  <c:v>Slovenia</c:v>
                </c:pt>
                <c:pt idx="19">
                  <c:v>Spania</c:v>
                </c:pt>
                <c:pt idx="20">
                  <c:v>Hellas</c:v>
                </c:pt>
                <c:pt idx="21">
                  <c:v>Luxemburg</c:v>
                </c:pt>
                <c:pt idx="22">
                  <c:v>Tsjekkia</c:v>
                </c:pt>
                <c:pt idx="23">
                  <c:v>Kypros</c:v>
                </c:pt>
                <c:pt idx="24">
                  <c:v>Polen</c:v>
                </c:pt>
                <c:pt idx="25">
                  <c:v>Litauen</c:v>
                </c:pt>
                <c:pt idx="26">
                  <c:v>Serbia</c:v>
                </c:pt>
                <c:pt idx="27">
                  <c:v>Slovakia</c:v>
                </c:pt>
                <c:pt idx="28">
                  <c:v>Portugal</c:v>
                </c:pt>
                <c:pt idx="29">
                  <c:v>Latvia</c:v>
                </c:pt>
                <c:pt idx="30">
                  <c:v>Tyrkia</c:v>
                </c:pt>
                <c:pt idx="31">
                  <c:v>Malta</c:v>
                </c:pt>
                <c:pt idx="32">
                  <c:v>Bulgaria</c:v>
                </c:pt>
                <c:pt idx="33">
                  <c:v>Ungarn</c:v>
                </c:pt>
                <c:pt idx="34">
                  <c:v>Irland</c:v>
                </c:pt>
                <c:pt idx="35">
                  <c:v>Romania</c:v>
                </c:pt>
                <c:pt idx="36">
                  <c:v>Kina, ekskl. Hong Kong</c:v>
                </c:pt>
              </c:strCache>
            </c:strRef>
          </c:cat>
          <c:val>
            <c:numRef>
              <c:f>'Figur 2.2a '!$B$6:$B$42</c:f>
              <c:numCache>
                <c:formatCode>#\ ##0.##########</c:formatCode>
                <c:ptCount val="37"/>
                <c:pt idx="0">
                  <c:v>1.03</c:v>
                </c:pt>
                <c:pt idx="1">
                  <c:v>1.08</c:v>
                </c:pt>
                <c:pt idx="2">
                  <c:v>0.98</c:v>
                </c:pt>
                <c:pt idx="3">
                  <c:v>0.83</c:v>
                </c:pt>
                <c:pt idx="4">
                  <c:v>0.97</c:v>
                </c:pt>
                <c:pt idx="5">
                  <c:v>0.89</c:v>
                </c:pt>
                <c:pt idx="6">
                  <c:v>0.63</c:v>
                </c:pt>
                <c:pt idx="7">
                  <c:v>0.69</c:v>
                </c:pt>
                <c:pt idx="8">
                  <c:v>0.76</c:v>
                </c:pt>
                <c:pt idx="9">
                  <c:v>0.84</c:v>
                </c:pt>
                <c:pt idx="10">
                  <c:v>1.02</c:v>
                </c:pt>
                <c:pt idx="11">
                  <c:v>0.74</c:v>
                </c:pt>
                <c:pt idx="12" formatCode="#,##0.00">
                  <c:v>0.7</c:v>
                </c:pt>
                <c:pt idx="13">
                  <c:v>0.68</c:v>
                </c:pt>
                <c:pt idx="14">
                  <c:v>0.75</c:v>
                </c:pt>
                <c:pt idx="15">
                  <c:v>0.63</c:v>
                </c:pt>
                <c:pt idx="16">
                  <c:v>0.69</c:v>
                </c:pt>
                <c:pt idx="17">
                  <c:v>0.55000000000000004</c:v>
                </c:pt>
                <c:pt idx="18">
                  <c:v>0.45</c:v>
                </c:pt>
                <c:pt idx="19">
                  <c:v>0.52</c:v>
                </c:pt>
                <c:pt idx="20" formatCode="#,##0.00">
                  <c:v>0.7</c:v>
                </c:pt>
                <c:pt idx="21">
                  <c:v>0.62</c:v>
                </c:pt>
                <c:pt idx="22">
                  <c:v>0.62</c:v>
                </c:pt>
                <c:pt idx="23">
                  <c:v>0.35</c:v>
                </c:pt>
                <c:pt idx="24">
                  <c:v>0.44</c:v>
                </c:pt>
                <c:pt idx="25">
                  <c:v>0.31</c:v>
                </c:pt>
                <c:pt idx="26" formatCode="#,##0.00">
                  <c:v>0.4</c:v>
                </c:pt>
                <c:pt idx="27">
                  <c:v>0.38</c:v>
                </c:pt>
                <c:pt idx="28">
                  <c:v>0.35</c:v>
                </c:pt>
                <c:pt idx="29">
                  <c:v>0.23</c:v>
                </c:pt>
                <c:pt idx="30">
                  <c:v>0.45</c:v>
                </c:pt>
                <c:pt idx="31">
                  <c:v>0.21</c:v>
                </c:pt>
                <c:pt idx="32">
                  <c:v>0.22</c:v>
                </c:pt>
                <c:pt idx="33">
                  <c:v>0.27</c:v>
                </c:pt>
                <c:pt idx="34">
                  <c:v>0.23</c:v>
                </c:pt>
                <c:pt idx="35">
                  <c:v>0.19</c:v>
                </c:pt>
                <c:pt idx="36">
                  <c:v>0.12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FED-4E98-B57A-62864506A9AD}"/>
            </c:ext>
          </c:extLst>
        </c:ser>
        <c:ser>
          <c:idx val="1"/>
          <c:order val="1"/>
          <c:tx>
            <c:strRef>
              <c:f>'Figur 2.2a '!$C$5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2.2a '!$A$6:$A$42</c:f>
              <c:strCache>
                <c:ptCount val="37"/>
                <c:pt idx="0">
                  <c:v>Japan</c:v>
                </c:pt>
                <c:pt idx="1">
                  <c:v>Sør-Korea</c:v>
                </c:pt>
                <c:pt idx="2">
                  <c:v>Tyskland</c:v>
                </c:pt>
                <c:pt idx="3">
                  <c:v>Island</c:v>
                </c:pt>
                <c:pt idx="4">
                  <c:v>Sveits</c:v>
                </c:pt>
                <c:pt idx="5">
                  <c:v>Danmark</c:v>
                </c:pt>
                <c:pt idx="6">
                  <c:v>Estland</c:v>
                </c:pt>
                <c:pt idx="7">
                  <c:v>Nederland</c:v>
                </c:pt>
                <c:pt idx="8">
                  <c:v>Østerrike</c:v>
                </c:pt>
                <c:pt idx="9">
                  <c:v>Finland</c:v>
                </c:pt>
                <c:pt idx="10">
                  <c:v>Norge</c:v>
                </c:pt>
                <c:pt idx="11">
                  <c:v>Sverige</c:v>
                </c:pt>
                <c:pt idx="12">
                  <c:v>USA</c:v>
                </c:pt>
                <c:pt idx="13">
                  <c:v>EU27</c:v>
                </c:pt>
                <c:pt idx="14">
                  <c:v>Kroatia</c:v>
                </c:pt>
                <c:pt idx="15">
                  <c:v>Frankrike</c:v>
                </c:pt>
                <c:pt idx="16">
                  <c:v>Belgia</c:v>
                </c:pt>
                <c:pt idx="17">
                  <c:v>Italia</c:v>
                </c:pt>
                <c:pt idx="18">
                  <c:v>Slovenia</c:v>
                </c:pt>
                <c:pt idx="19">
                  <c:v>Spania</c:v>
                </c:pt>
                <c:pt idx="20">
                  <c:v>Hellas</c:v>
                </c:pt>
                <c:pt idx="21">
                  <c:v>Luxemburg</c:v>
                </c:pt>
                <c:pt idx="22">
                  <c:v>Tsjekkia</c:v>
                </c:pt>
                <c:pt idx="23">
                  <c:v>Kypros</c:v>
                </c:pt>
                <c:pt idx="24">
                  <c:v>Polen</c:v>
                </c:pt>
                <c:pt idx="25">
                  <c:v>Litauen</c:v>
                </c:pt>
                <c:pt idx="26">
                  <c:v>Serbia</c:v>
                </c:pt>
                <c:pt idx="27">
                  <c:v>Slovakia</c:v>
                </c:pt>
                <c:pt idx="28">
                  <c:v>Portugal</c:v>
                </c:pt>
                <c:pt idx="29">
                  <c:v>Latvia</c:v>
                </c:pt>
                <c:pt idx="30">
                  <c:v>Tyrkia</c:v>
                </c:pt>
                <c:pt idx="31">
                  <c:v>Malta</c:v>
                </c:pt>
                <c:pt idx="32">
                  <c:v>Bulgaria</c:v>
                </c:pt>
                <c:pt idx="33">
                  <c:v>Ungarn</c:v>
                </c:pt>
                <c:pt idx="34">
                  <c:v>Irland</c:v>
                </c:pt>
                <c:pt idx="35">
                  <c:v>Romania</c:v>
                </c:pt>
                <c:pt idx="36">
                  <c:v>Kina, ekskl. Hong Kong</c:v>
                </c:pt>
              </c:strCache>
            </c:strRef>
          </c:cat>
          <c:val>
            <c:numRef>
              <c:f>'Figur 2.2a '!$C$6:$C$42</c:f>
              <c:numCache>
                <c:formatCode>#\ ##0.##########</c:formatCode>
                <c:ptCount val="37"/>
                <c:pt idx="0" formatCode="#,##0.00">
                  <c:v>1.6</c:v>
                </c:pt>
                <c:pt idx="1">
                  <c:v>1.37</c:v>
                </c:pt>
                <c:pt idx="2">
                  <c:v>1.08</c:v>
                </c:pt>
                <c:pt idx="3">
                  <c:v>1.01</c:v>
                </c:pt>
                <c:pt idx="4">
                  <c:v>0.99</c:v>
                </c:pt>
                <c:pt idx="5">
                  <c:v>0.88</c:v>
                </c:pt>
                <c:pt idx="6">
                  <c:v>0.88</c:v>
                </c:pt>
                <c:pt idx="7">
                  <c:v>0.88</c:v>
                </c:pt>
                <c:pt idx="8">
                  <c:v>0.87</c:v>
                </c:pt>
                <c:pt idx="9">
                  <c:v>0.86</c:v>
                </c:pt>
                <c:pt idx="10">
                  <c:v>0.83</c:v>
                </c:pt>
                <c:pt idx="11">
                  <c:v>0.75</c:v>
                </c:pt>
                <c:pt idx="12">
                  <c:v>0.74</c:v>
                </c:pt>
                <c:pt idx="13">
                  <c:v>0.73</c:v>
                </c:pt>
                <c:pt idx="14">
                  <c:v>0.66</c:v>
                </c:pt>
                <c:pt idx="15">
                  <c:v>0.65</c:v>
                </c:pt>
                <c:pt idx="16">
                  <c:v>0.64</c:v>
                </c:pt>
                <c:pt idx="17">
                  <c:v>0.64</c:v>
                </c:pt>
                <c:pt idx="18">
                  <c:v>0.63</c:v>
                </c:pt>
                <c:pt idx="19" formatCode="#,##0.00">
                  <c:v>0.6</c:v>
                </c:pt>
                <c:pt idx="20">
                  <c:v>0.57999999999999996</c:v>
                </c:pt>
                <c:pt idx="21">
                  <c:v>0.54</c:v>
                </c:pt>
                <c:pt idx="22">
                  <c:v>0.52</c:v>
                </c:pt>
                <c:pt idx="23">
                  <c:v>0.46</c:v>
                </c:pt>
                <c:pt idx="24">
                  <c:v>0.46</c:v>
                </c:pt>
                <c:pt idx="25">
                  <c:v>0.39</c:v>
                </c:pt>
                <c:pt idx="26">
                  <c:v>0.39</c:v>
                </c:pt>
                <c:pt idx="27">
                  <c:v>0.34</c:v>
                </c:pt>
                <c:pt idx="28" formatCode="#,##0.00">
                  <c:v>0.3</c:v>
                </c:pt>
                <c:pt idx="29">
                  <c:v>0.28999999999999998</c:v>
                </c:pt>
                <c:pt idx="30">
                  <c:v>0.28999999999999998</c:v>
                </c:pt>
                <c:pt idx="31">
                  <c:v>0.26</c:v>
                </c:pt>
                <c:pt idx="32">
                  <c:v>0.23</c:v>
                </c:pt>
                <c:pt idx="33">
                  <c:v>0.23</c:v>
                </c:pt>
                <c:pt idx="34">
                  <c:v>0.21</c:v>
                </c:pt>
                <c:pt idx="35">
                  <c:v>0.12</c:v>
                </c:pt>
                <c:pt idx="36">
                  <c:v>0.11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FED-4E98-B57A-62864506A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7203120"/>
        <c:axId val="1841298960"/>
        <c:extLst/>
      </c:barChart>
      <c:catAx>
        <c:axId val="1887203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3329137726411982E-3"/>
              <c:y val="1.23377184486808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41298960"/>
        <c:crosses val="autoZero"/>
        <c:auto val="1"/>
        <c:lblAlgn val="ctr"/>
        <c:lblOffset val="100"/>
        <c:noMultiLvlLbl val="0"/>
      </c:catAx>
      <c:valAx>
        <c:axId val="1841298960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8720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65217838838204"/>
          <c:y val="0.40565762100836444"/>
          <c:w val="4.6496556102703153E-2"/>
          <c:h val="6.8124947550713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69750656167979"/>
          <c:y val="2.1860885586509407E-2"/>
          <c:w val="0.80441360454943134"/>
          <c:h val="0.917717003716037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3"/>
              <c:pt idx="0">
                <c:v>Romania </c:v>
              </c:pt>
              <c:pt idx="1">
                <c:v>Bulgaria </c:v>
              </c:pt>
              <c:pt idx="2">
                <c:v>Tyrkia</c:v>
              </c:pt>
              <c:pt idx="3">
                <c:v>Ungarn </c:v>
              </c:pt>
              <c:pt idx="4">
                <c:v>Latvia </c:v>
              </c:pt>
              <c:pt idx="5">
                <c:v>Slovakia </c:v>
              </c:pt>
              <c:pt idx="6">
                <c:v>Portugal </c:v>
              </c:pt>
              <c:pt idx="7">
                <c:v>Polen </c:v>
              </c:pt>
              <c:pt idx="8">
                <c:v>Litauen </c:v>
              </c:pt>
              <c:pt idx="9">
                <c:v>Hellas </c:v>
              </c:pt>
              <c:pt idx="10">
                <c:v>Kroatia </c:v>
              </c:pt>
              <c:pt idx="11">
                <c:v>Tsjekkia</c:v>
              </c:pt>
              <c:pt idx="12">
                <c:v>Spania </c:v>
              </c:pt>
              <c:pt idx="13">
                <c:v>Slovenia </c:v>
              </c:pt>
              <c:pt idx="14">
                <c:v>Irland </c:v>
              </c:pt>
              <c:pt idx="15">
                <c:v>Italia </c:v>
              </c:pt>
              <c:pt idx="16">
                <c:v>Estland </c:v>
              </c:pt>
              <c:pt idx="17">
                <c:v>Frankrike </c:v>
              </c:pt>
              <c:pt idx="18">
                <c:v>EU 27 </c:v>
              </c:pt>
              <c:pt idx="19">
                <c:v>Belgia </c:v>
              </c:pt>
              <c:pt idx="20">
                <c:v>Sverige </c:v>
              </c:pt>
              <c:pt idx="21">
                <c:v>Sør-Korea</c:v>
              </c:pt>
              <c:pt idx="22">
                <c:v>Finland </c:v>
              </c:pt>
              <c:pt idx="23">
                <c:v>Østerrike</c:v>
              </c:pt>
              <c:pt idx="24">
                <c:v>Japan</c:v>
              </c:pt>
              <c:pt idx="25">
                <c:v>Nederland</c:v>
              </c:pt>
              <c:pt idx="26">
                <c:v>Tyskland</c:v>
              </c:pt>
              <c:pt idx="27">
                <c:v>Danmark</c:v>
              </c:pt>
              <c:pt idx="28">
                <c:v>USA</c:v>
              </c:pt>
              <c:pt idx="29">
                <c:v>Luxemburg</c:v>
              </c:pt>
              <c:pt idx="30">
                <c:v>Norge</c:v>
              </c:pt>
              <c:pt idx="31">
                <c:v>Island</c:v>
              </c:pt>
              <c:pt idx="32">
                <c:v>Sveits </c:v>
              </c:pt>
            </c:strLit>
          </c:cat>
          <c:val>
            <c:numLit>
              <c:formatCode>General</c:formatCode>
              <c:ptCount val="33"/>
              <c:pt idx="0">
                <c:v>21.251644780868215</c:v>
              </c:pt>
              <c:pt idx="1">
                <c:v>33.014663198402125</c:v>
              </c:pt>
              <c:pt idx="2">
                <c:v>34.623162928064133</c:v>
              </c:pt>
              <c:pt idx="3">
                <c:v>47.634380142963344</c:v>
              </c:pt>
              <c:pt idx="4">
                <c:v>62.694986760830766</c:v>
              </c:pt>
              <c:pt idx="5">
                <c:v>72.938307464161326</c:v>
              </c:pt>
              <c:pt idx="6">
                <c:v>77.900336832415931</c:v>
              </c:pt>
              <c:pt idx="7">
                <c:v>90.680704258862718</c:v>
              </c:pt>
              <c:pt idx="8">
                <c:v>96.960301849265477</c:v>
              </c:pt>
              <c:pt idx="9">
                <c:v>120.5151125169706</c:v>
              </c:pt>
              <c:pt idx="10">
                <c:v>128.47737569066427</c:v>
              </c:pt>
              <c:pt idx="11">
                <c:v>148.49845866417562</c:v>
              </c:pt>
              <c:pt idx="12">
                <c:v>183.70760706474942</c:v>
              </c:pt>
              <c:pt idx="13">
                <c:v>189.86630395966213</c:v>
              </c:pt>
              <c:pt idx="14">
                <c:v>210.0752535334359</c:v>
              </c:pt>
              <c:pt idx="15">
                <c:v>226.50452352589318</c:v>
              </c:pt>
              <c:pt idx="16">
                <c:v>249.92941861966847</c:v>
              </c:pt>
              <c:pt idx="17">
                <c:v>266.79335125029212</c:v>
              </c:pt>
              <c:pt idx="18">
                <c:v>275.57071532715122</c:v>
              </c:pt>
              <c:pt idx="19">
                <c:v>319.38193493150686</c:v>
              </c:pt>
              <c:pt idx="20">
                <c:v>387.09308505590036</c:v>
              </c:pt>
              <c:pt idx="21">
                <c:v>419.78983923078414</c:v>
              </c:pt>
              <c:pt idx="22">
                <c:v>423.19494682286893</c:v>
              </c:pt>
              <c:pt idx="23">
                <c:v>457.05182760358542</c:v>
              </c:pt>
              <c:pt idx="24">
                <c:v>501.06734913793105</c:v>
              </c:pt>
              <c:pt idx="25">
                <c:v>508.56602718272836</c:v>
              </c:pt>
              <c:pt idx="26">
                <c:v>528.31692598946938</c:v>
              </c:pt>
              <c:pt idx="27">
                <c:v>554.85726379952598</c:v>
              </c:pt>
              <c:pt idx="28">
                <c:v>557.82367962578462</c:v>
              </c:pt>
              <c:pt idx="29">
                <c:v>652.02807362382623</c:v>
              </c:pt>
              <c:pt idx="30">
                <c:v>670.10393359797899</c:v>
              </c:pt>
              <c:pt idx="31">
                <c:v>767.35968379446649</c:v>
              </c:pt>
              <c:pt idx="32">
                <c:v>918.85178774554845</c:v>
              </c:pt>
            </c:numLit>
          </c:val>
          <c:extLst>
            <c:ext xmlns:c16="http://schemas.microsoft.com/office/drawing/2014/chart" uri="{C3380CC4-5D6E-409C-BE32-E72D297353CC}">
              <c16:uniqueId val="{00000000-8E17-40E4-A128-9F0D35C3E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9914400"/>
        <c:axId val="1059914880"/>
      </c:barChart>
      <c:catAx>
        <c:axId val="105991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9914880"/>
        <c:crosses val="autoZero"/>
        <c:auto val="1"/>
        <c:lblAlgn val="ctr"/>
        <c:lblOffset val="100"/>
        <c:noMultiLvlLbl val="0"/>
      </c:catAx>
      <c:valAx>
        <c:axId val="105991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PPP euro</a:t>
                </a:r>
              </a:p>
            </c:rich>
          </c:tx>
          <c:layout>
            <c:manualLayout>
              <c:xMode val="edge"/>
              <c:yMode val="edge"/>
              <c:x val="0.50500853018372704"/>
              <c:y val="0.96978221581748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991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61306189916961E-2"/>
          <c:y val="2.8286721662101038E-2"/>
          <c:w val="0.75339910107424912"/>
          <c:h val="0.8264717844219988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 2.2c'!$B$5</c:f>
              <c:strCache>
                <c:ptCount val="1"/>
                <c:pt idx="0">
                  <c:v>GUF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2.2c'!$B$6:$B$42</c:f>
              <c:numCache>
                <c:formatCode>_-* #\ ##0_-;\-* #\ ##0_-;_-* "-"??_-;_-@_-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1.3049999999999999</c:v>
                </c:pt>
                <c:pt idx="4">
                  <c:v>16.771999999999998</c:v>
                </c:pt>
                <c:pt idx="5">
                  <c:v>1391.181</c:v>
                </c:pt>
                <c:pt idx="6">
                  <c:v>10.84</c:v>
                </c:pt>
                <c:pt idx="7">
                  <c:v>7742.8620000000001</c:v>
                </c:pt>
                <c:pt idx="8">
                  <c:v>44.670999999999999</c:v>
                </c:pt>
                <c:pt idx="9">
                  <c:v>30.01</c:v>
                </c:pt>
                <c:pt idx="10">
                  <c:v>708.971</c:v>
                </c:pt>
                <c:pt idx="11">
                  <c:v>55.906999999999996</c:v>
                </c:pt>
                <c:pt idx="12">
                  <c:v>29.5</c:v>
                </c:pt>
                <c:pt idx="13">
                  <c:v>4790.16</c:v>
                </c:pt>
                <c:pt idx="14">
                  <c:v>424.64299999999997</c:v>
                </c:pt>
                <c:pt idx="15">
                  <c:v>316.15300000000002</c:v>
                </c:pt>
                <c:pt idx="16">
                  <c:v>2663.0479999999998</c:v>
                </c:pt>
                <c:pt idx="17">
                  <c:v>129.976</c:v>
                </c:pt>
                <c:pt idx="18">
                  <c:v>89.332999999999998</c:v>
                </c:pt>
                <c:pt idx="19">
                  <c:v>726.15599999999995</c:v>
                </c:pt>
                <c:pt idx="20">
                  <c:v>15651.887000000001</c:v>
                </c:pt>
                <c:pt idx="21">
                  <c:v>43887.243000000002</c:v>
                </c:pt>
                <c:pt idx="22">
                  <c:v>1319.0730000000001</c:v>
                </c:pt>
                <c:pt idx="23">
                  <c:v>5287.4250000000002</c:v>
                </c:pt>
                <c:pt idx="24">
                  <c:v>537.32000000000005</c:v>
                </c:pt>
                <c:pt idx="25">
                  <c:v>176.167</c:v>
                </c:pt>
                <c:pt idx="26">
                  <c:v>1397.549</c:v>
                </c:pt>
                <c:pt idx="27">
                  <c:v>1871.0350000000001</c:v>
                </c:pt>
                <c:pt idx="28">
                  <c:v>4225.4350000000004</c:v>
                </c:pt>
                <c:pt idx="29">
                  <c:v>1627.5429999999999</c:v>
                </c:pt>
                <c:pt idx="30">
                  <c:v>2250.9839999999999</c:v>
                </c:pt>
                <c:pt idx="31">
                  <c:v>156.15799999999999</c:v>
                </c:pt>
                <c:pt idx="32">
                  <c:v>469.84399999999999</c:v>
                </c:pt>
                <c:pt idx="33">
                  <c:v>304.50200000000001</c:v>
                </c:pt>
                <c:pt idx="34">
                  <c:v>4816.2</c:v>
                </c:pt>
                <c:pt idx="35">
                  <c:v>1935.193</c:v>
                </c:pt>
                <c:pt idx="36">
                  <c:v>39.188000000000002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8-4004-94CD-48D08BDCC253}"/>
            </c:ext>
          </c:extLst>
        </c:ser>
        <c:ser>
          <c:idx val="1"/>
          <c:order val="1"/>
          <c:tx>
            <c:strRef>
              <c:f>'FIgur 2.2c'!$C$5</c:f>
              <c:strCache>
                <c:ptCount val="1"/>
                <c:pt idx="0">
                  <c:v>Allmennvit. forskn. utenom GUF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2.2c'!$C$6:$C$42</c:f>
              <c:numCache>
                <c:formatCode>_-* #\ ##0_-;\-* #\ ##0_-;_-* "-"??_-;_-@_-</c:formatCode>
                <c:ptCount val="37"/>
                <c:pt idx="0">
                  <c:v>14686.165000000001</c:v>
                </c:pt>
                <c:pt idx="1">
                  <c:v>4490.5950000000003</c:v>
                </c:pt>
                <c:pt idx="2">
                  <c:v>114.21599999999999</c:v>
                </c:pt>
                <c:pt idx="3">
                  <c:v>157.27500000000001</c:v>
                </c:pt>
                <c:pt idx="4">
                  <c:v>148.17500000000001</c:v>
                </c:pt>
                <c:pt idx="5">
                  <c:v>4108.442</c:v>
                </c:pt>
                <c:pt idx="6">
                  <c:v>34.347000000000001</c:v>
                </c:pt>
                <c:pt idx="7">
                  <c:v>11596.369000000001</c:v>
                </c:pt>
                <c:pt idx="8">
                  <c:v>152.16999999999999</c:v>
                </c:pt>
                <c:pt idx="9">
                  <c:v>73.528999999999996</c:v>
                </c:pt>
                <c:pt idx="10">
                  <c:v>936.63800000000003</c:v>
                </c:pt>
                <c:pt idx="11">
                  <c:v>61.165999999999997</c:v>
                </c:pt>
                <c:pt idx="12">
                  <c:v>90.478999999999999</c:v>
                </c:pt>
                <c:pt idx="13">
                  <c:v>4459.2169999999996</c:v>
                </c:pt>
                <c:pt idx="14">
                  <c:v>520.67700000000002</c:v>
                </c:pt>
                <c:pt idx="15">
                  <c:v>308.98599999999999</c:v>
                </c:pt>
                <c:pt idx="16">
                  <c:v>1715.09</c:v>
                </c:pt>
                <c:pt idx="17">
                  <c:v>124.197</c:v>
                </c:pt>
                <c:pt idx="18">
                  <c:v>66.025999999999996</c:v>
                </c:pt>
                <c:pt idx="19">
                  <c:v>653.15499999999997</c:v>
                </c:pt>
                <c:pt idx="20">
                  <c:v>6463.6130000000003</c:v>
                </c:pt>
                <c:pt idx="21">
                  <c:v>21350.128000000001</c:v>
                </c:pt>
                <c:pt idx="22">
                  <c:v>524.44100000000003</c:v>
                </c:pt>
                <c:pt idx="23">
                  <c:v>203.917</c:v>
                </c:pt>
                <c:pt idx="24">
                  <c:v>54.677</c:v>
                </c:pt>
                <c:pt idx="25">
                  <c:v>69.841999999999999</c:v>
                </c:pt>
                <c:pt idx="26">
                  <c:v>524.21900000000005</c:v>
                </c:pt>
                <c:pt idx="27">
                  <c:v>1003.778</c:v>
                </c:pt>
                <c:pt idx="28">
                  <c:v>1526.0519999999999</c:v>
                </c:pt>
                <c:pt idx="29">
                  <c:v>1233.912</c:v>
                </c:pt>
                <c:pt idx="30">
                  <c:v>535.38499999999999</c:v>
                </c:pt>
                <c:pt idx="31">
                  <c:v>39.44</c:v>
                </c:pt>
                <c:pt idx="32">
                  <c:v>55.753</c:v>
                </c:pt>
                <c:pt idx="33">
                  <c:v>151.38900000000001</c:v>
                </c:pt>
                <c:pt idx="34">
                  <c:v>1764.807</c:v>
                </c:pt>
                <c:pt idx="35">
                  <c:v>127.247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8-4004-94CD-48D08BDCC253}"/>
            </c:ext>
          </c:extLst>
        </c:ser>
        <c:ser>
          <c:idx val="2"/>
          <c:order val="2"/>
          <c:tx>
            <c:strRef>
              <c:f>'FIgur 2.2c'!$D$5</c:f>
              <c:strCache>
                <c:ptCount val="1"/>
                <c:pt idx="0">
                  <c:v>Industriproduksjon og teknologi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2.2c'!$D$6:$D$42</c:f>
              <c:numCache>
                <c:formatCode>_-* #\ ##0_-;\-* #\ ##0_-;_-* "-"??_-;_-@_-</c:formatCode>
                <c:ptCount val="37"/>
                <c:pt idx="0">
                  <c:v>2771.6640000000002</c:v>
                </c:pt>
                <c:pt idx="1">
                  <c:v>6420.8590000000004</c:v>
                </c:pt>
                <c:pt idx="2">
                  <c:v>76.043000000000006</c:v>
                </c:pt>
                <c:pt idx="3">
                  <c:v>42.482999999999997</c:v>
                </c:pt>
                <c:pt idx="4">
                  <c:v>52.289000000000001</c:v>
                </c:pt>
                <c:pt idx="5">
                  <c:v>2605.2350000000001</c:v>
                </c:pt>
                <c:pt idx="6">
                  <c:v>7.194</c:v>
                </c:pt>
                <c:pt idx="7">
                  <c:v>16677.821</c:v>
                </c:pt>
                <c:pt idx="8">
                  <c:v>90.882000000000005</c:v>
                </c:pt>
                <c:pt idx="9">
                  <c:v>14.215</c:v>
                </c:pt>
                <c:pt idx="10">
                  <c:v>1228.5129999999999</c:v>
                </c:pt>
                <c:pt idx="11">
                  <c:v>40.776000000000003</c:v>
                </c:pt>
                <c:pt idx="12">
                  <c:v>1.7000000000000001E-2</c:v>
                </c:pt>
                <c:pt idx="13">
                  <c:v>161.524</c:v>
                </c:pt>
                <c:pt idx="14">
                  <c:v>175.78</c:v>
                </c:pt>
                <c:pt idx="15">
                  <c:v>139.19</c:v>
                </c:pt>
                <c:pt idx="16">
                  <c:v>826.99300000000005</c:v>
                </c:pt>
                <c:pt idx="17">
                  <c:v>41.88</c:v>
                </c:pt>
                <c:pt idx="18">
                  <c:v>85.236000000000004</c:v>
                </c:pt>
                <c:pt idx="19">
                  <c:v>337.58800000000002</c:v>
                </c:pt>
                <c:pt idx="20">
                  <c:v>7073.4449999999997</c:v>
                </c:pt>
                <c:pt idx="21">
                  <c:v>13567.526</c:v>
                </c:pt>
                <c:pt idx="22">
                  <c:v>257.40800000000002</c:v>
                </c:pt>
                <c:pt idx="23">
                  <c:v>1217.3689999999999</c:v>
                </c:pt>
                <c:pt idx="24">
                  <c:v>210.756</c:v>
                </c:pt>
                <c:pt idx="25">
                  <c:v>31.602</c:v>
                </c:pt>
                <c:pt idx="26">
                  <c:v>137.68799999999999</c:v>
                </c:pt>
                <c:pt idx="27">
                  <c:v>173.071</c:v>
                </c:pt>
                <c:pt idx="28">
                  <c:v>767.60799999999995</c:v>
                </c:pt>
                <c:pt idx="29">
                  <c:v>26.414999999999999</c:v>
                </c:pt>
                <c:pt idx="30">
                  <c:v>664.06299999999999</c:v>
                </c:pt>
                <c:pt idx="31">
                  <c:v>24.326000000000001</c:v>
                </c:pt>
                <c:pt idx="32">
                  <c:v>42.398000000000003</c:v>
                </c:pt>
                <c:pt idx="33">
                  <c:v>3.2469999999999999</c:v>
                </c:pt>
                <c:pt idx="34">
                  <c:v>425.41399999999999</c:v>
                </c:pt>
                <c:pt idx="35">
                  <c:v>134.44399999999999</c:v>
                </c:pt>
                <c:pt idx="36">
                  <c:v>0.94699999999999995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8-4004-94CD-48D08BDCC253}"/>
            </c:ext>
          </c:extLst>
        </c:ser>
        <c:ser>
          <c:idx val="3"/>
          <c:order val="3"/>
          <c:tx>
            <c:strRef>
              <c:f>'FIgur 2.2c'!$E$5</c:f>
              <c:strCache>
                <c:ptCount val="1"/>
                <c:pt idx="0">
                  <c:v>Helse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2.2c'!$E$6:$E$42</c:f>
              <c:numCache>
                <c:formatCode>_-* #\ ##0_-;\-* #\ ##0_-;_-* "-"??_-;_-@_-</c:formatCode>
                <c:ptCount val="37"/>
                <c:pt idx="0">
                  <c:v>46504.116000000002</c:v>
                </c:pt>
                <c:pt idx="1">
                  <c:v>1885.691</c:v>
                </c:pt>
                <c:pt idx="2">
                  <c:v>8.4109999999999996</c:v>
                </c:pt>
                <c:pt idx="3">
                  <c:v>56.619</c:v>
                </c:pt>
                <c:pt idx="4">
                  <c:v>49.128</c:v>
                </c:pt>
                <c:pt idx="5">
                  <c:v>3378.9250000000002</c:v>
                </c:pt>
                <c:pt idx="6">
                  <c:v>14.54</c:v>
                </c:pt>
                <c:pt idx="7">
                  <c:v>2615.0479999999998</c:v>
                </c:pt>
                <c:pt idx="8">
                  <c:v>2.2869999999999999</c:v>
                </c:pt>
                <c:pt idx="9">
                  <c:v>5.5890000000000004</c:v>
                </c:pt>
                <c:pt idx="10">
                  <c:v>72.299000000000007</c:v>
                </c:pt>
                <c:pt idx="11">
                  <c:v>26.033000000000001</c:v>
                </c:pt>
                <c:pt idx="12">
                  <c:v>7.4619999999999997</c:v>
                </c:pt>
                <c:pt idx="13">
                  <c:v>900.11099999999999</c:v>
                </c:pt>
                <c:pt idx="14">
                  <c:v>103.31399999999999</c:v>
                </c:pt>
                <c:pt idx="15">
                  <c:v>59.942</c:v>
                </c:pt>
                <c:pt idx="16">
                  <c:v>1052.298</c:v>
                </c:pt>
                <c:pt idx="17">
                  <c:v>83.62</c:v>
                </c:pt>
                <c:pt idx="18">
                  <c:v>7.4550000000000001</c:v>
                </c:pt>
                <c:pt idx="19">
                  <c:v>47.781999999999996</c:v>
                </c:pt>
                <c:pt idx="20">
                  <c:v>2492.3049999999998</c:v>
                </c:pt>
                <c:pt idx="21">
                  <c:v>8483.0619999999999</c:v>
                </c:pt>
                <c:pt idx="22">
                  <c:v>597.53499999999997</c:v>
                </c:pt>
                <c:pt idx="23">
                  <c:v>1611.2339999999999</c:v>
                </c:pt>
                <c:pt idx="24">
                  <c:v>141.14699999999999</c:v>
                </c:pt>
                <c:pt idx="25">
                  <c:v>33.61</c:v>
                </c:pt>
                <c:pt idx="26">
                  <c:v>565.24699999999996</c:v>
                </c:pt>
                <c:pt idx="27">
                  <c:v>123.169</c:v>
                </c:pt>
                <c:pt idx="28">
                  <c:v>649.67100000000005</c:v>
                </c:pt>
                <c:pt idx="29">
                  <c:v>130.53299999999999</c:v>
                </c:pt>
                <c:pt idx="30">
                  <c:v>190.12899999999999</c:v>
                </c:pt>
                <c:pt idx="31">
                  <c:v>3.8319999999999999</c:v>
                </c:pt>
                <c:pt idx="32">
                  <c:v>73.686999999999998</c:v>
                </c:pt>
                <c:pt idx="33">
                  <c:v>3.972</c:v>
                </c:pt>
                <c:pt idx="34">
                  <c:v>18.869</c:v>
                </c:pt>
                <c:pt idx="35">
                  <c:v>27.263999999999999</c:v>
                </c:pt>
                <c:pt idx="36">
                  <c:v>1.1220000000000001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18-4004-94CD-48D08BDCC253}"/>
            </c:ext>
          </c:extLst>
        </c:ser>
        <c:ser>
          <c:idx val="4"/>
          <c:order val="4"/>
          <c:tx>
            <c:strRef>
              <c:f>'FIgur 2.2c'!$F$5</c:f>
              <c:strCache>
                <c:ptCount val="1"/>
                <c:pt idx="0">
                  <c:v>Utforskning av verdensrommet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2.2c'!$F$6:$F$42</c:f>
              <c:numCache>
                <c:formatCode>_-* #\ ##0_-;\-* #\ ##0_-;_-* "-"??_-;_-@_-</c:formatCode>
                <c:ptCount val="37"/>
                <c:pt idx="0">
                  <c:v>14094.563</c:v>
                </c:pt>
                <c:pt idx="1">
                  <c:v>428.07299999999998</c:v>
                </c:pt>
                <c:pt idx="2">
                  <c:v>108.77</c:v>
                </c:pt>
                <c:pt idx="3">
                  <c:v>2.2170000000000001</c:v>
                </c:pt>
                <c:pt idx="4">
                  <c:v>38.192</c:v>
                </c:pt>
                <c:pt idx="5">
                  <c:v>628.75800000000004</c:v>
                </c:pt>
                <c:pt idx="6">
                  <c:v>1.804</c:v>
                </c:pt>
                <c:pt idx="7">
                  <c:v>3129.32</c:v>
                </c:pt>
                <c:pt idx="8">
                  <c:v>0</c:v>
                </c:pt>
                <c:pt idx="9">
                  <c:v>2.2610000000000001</c:v>
                </c:pt>
                <c:pt idx="10">
                  <c:v>320.11799999999999</c:v>
                </c:pt>
                <c:pt idx="11">
                  <c:v>1.1100000000000001</c:v>
                </c:pt>
                <c:pt idx="12">
                  <c:v>0</c:v>
                </c:pt>
                <c:pt idx="13">
                  <c:v>2284.326</c:v>
                </c:pt>
                <c:pt idx="14">
                  <c:v>30.841999999999999</c:v>
                </c:pt>
                <c:pt idx="15">
                  <c:v>38.027999999999999</c:v>
                </c:pt>
                <c:pt idx="16">
                  <c:v>540.245</c:v>
                </c:pt>
                <c:pt idx="17">
                  <c:v>0.40300000000000002</c:v>
                </c:pt>
                <c:pt idx="18">
                  <c:v>0</c:v>
                </c:pt>
                <c:pt idx="19">
                  <c:v>42.637</c:v>
                </c:pt>
                <c:pt idx="20">
                  <c:v>1792.422</c:v>
                </c:pt>
                <c:pt idx="21">
                  <c:v>7381.9369999999999</c:v>
                </c:pt>
                <c:pt idx="22">
                  <c:v>98.528000000000006</c:v>
                </c:pt>
                <c:pt idx="23">
                  <c:v>1795.1590000000001</c:v>
                </c:pt>
                <c:pt idx="24">
                  <c:v>23.885999999999999</c:v>
                </c:pt>
                <c:pt idx="25">
                  <c:v>8.0630000000000006</c:v>
                </c:pt>
                <c:pt idx="26">
                  <c:v>45.753</c:v>
                </c:pt>
                <c:pt idx="27">
                  <c:v>82.784000000000006</c:v>
                </c:pt>
                <c:pt idx="28">
                  <c:v>172.26900000000001</c:v>
                </c:pt>
                <c:pt idx="29">
                  <c:v>14.87</c:v>
                </c:pt>
                <c:pt idx="30">
                  <c:v>28.385000000000002</c:v>
                </c:pt>
                <c:pt idx="31">
                  <c:v>1.071</c:v>
                </c:pt>
                <c:pt idx="32">
                  <c:v>6.5019999999999998</c:v>
                </c:pt>
                <c:pt idx="33">
                  <c:v>2.9000000000000001E-2</c:v>
                </c:pt>
                <c:pt idx="34">
                  <c:v>239.798</c:v>
                </c:pt>
                <c:pt idx="35">
                  <c:v>52.993000000000002</c:v>
                </c:pt>
                <c:pt idx="3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18-4004-94CD-48D08BDCC253}"/>
            </c:ext>
          </c:extLst>
        </c:ser>
        <c:ser>
          <c:idx val="5"/>
          <c:order val="5"/>
          <c:tx>
            <c:strRef>
              <c:f>'FIgur 2.2c'!$G$5</c:f>
              <c:strCache>
                <c:ptCount val="1"/>
                <c:pt idx="0">
                  <c:v>Energi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2.2c'!$G$6:$G$42</c:f>
              <c:numCache>
                <c:formatCode>_-* #\ ##0_-;\-* #\ ##0_-;_-* "-"??_-;_-@_-</c:formatCode>
                <c:ptCount val="37"/>
                <c:pt idx="0">
                  <c:v>7807.9229999999998</c:v>
                </c:pt>
                <c:pt idx="1">
                  <c:v>1091.5509999999999</c:v>
                </c:pt>
                <c:pt idx="2">
                  <c:v>12.612</c:v>
                </c:pt>
                <c:pt idx="3">
                  <c:v>21.26</c:v>
                </c:pt>
                <c:pt idx="4">
                  <c:v>12.752000000000001</c:v>
                </c:pt>
                <c:pt idx="5">
                  <c:v>1013.4</c:v>
                </c:pt>
                <c:pt idx="6">
                  <c:v>6.3</c:v>
                </c:pt>
                <c:pt idx="7">
                  <c:v>9455.9609999999993</c:v>
                </c:pt>
                <c:pt idx="8">
                  <c:v>0</c:v>
                </c:pt>
                <c:pt idx="9">
                  <c:v>1.7829999999999999</c:v>
                </c:pt>
                <c:pt idx="10">
                  <c:v>63.381999999999998</c:v>
                </c:pt>
                <c:pt idx="11">
                  <c:v>2.9470000000000001</c:v>
                </c:pt>
                <c:pt idx="12">
                  <c:v>0.06</c:v>
                </c:pt>
                <c:pt idx="13">
                  <c:v>2017.222</c:v>
                </c:pt>
                <c:pt idx="14">
                  <c:v>57.085000000000001</c:v>
                </c:pt>
                <c:pt idx="15">
                  <c:v>19.684000000000001</c:v>
                </c:pt>
                <c:pt idx="16">
                  <c:v>238.40600000000001</c:v>
                </c:pt>
                <c:pt idx="17">
                  <c:v>0.20899999999999999</c:v>
                </c:pt>
                <c:pt idx="18">
                  <c:v>1.1399999999999999</c:v>
                </c:pt>
                <c:pt idx="19">
                  <c:v>130.99100000000001</c:v>
                </c:pt>
                <c:pt idx="20">
                  <c:v>2643.0340000000001</c:v>
                </c:pt>
                <c:pt idx="21">
                  <c:v>6511.5910000000003</c:v>
                </c:pt>
                <c:pt idx="22">
                  <c:v>70.930999999999997</c:v>
                </c:pt>
                <c:pt idx="23">
                  <c:v>471.73599999999999</c:v>
                </c:pt>
                <c:pt idx="24">
                  <c:v>8.2059999999999995</c:v>
                </c:pt>
                <c:pt idx="25">
                  <c:v>4.3719999999999999</c:v>
                </c:pt>
                <c:pt idx="26">
                  <c:v>146.761</c:v>
                </c:pt>
                <c:pt idx="27">
                  <c:v>89.013999999999996</c:v>
                </c:pt>
                <c:pt idx="28">
                  <c:v>378.93700000000001</c:v>
                </c:pt>
                <c:pt idx="29">
                  <c:v>8.3059999999999992</c:v>
                </c:pt>
                <c:pt idx="30">
                  <c:v>149.833</c:v>
                </c:pt>
                <c:pt idx="31">
                  <c:v>8.0730000000000004</c:v>
                </c:pt>
                <c:pt idx="32">
                  <c:v>19.681000000000001</c:v>
                </c:pt>
                <c:pt idx="33">
                  <c:v>0.84499999999999997</c:v>
                </c:pt>
                <c:pt idx="34">
                  <c:v>63.006999999999998</c:v>
                </c:pt>
                <c:pt idx="35">
                  <c:v>11.337</c:v>
                </c:pt>
                <c:pt idx="36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18-4004-94CD-48D08BDCC253}"/>
            </c:ext>
          </c:extLst>
        </c:ser>
        <c:ser>
          <c:idx val="6"/>
          <c:order val="6"/>
          <c:tx>
            <c:strRef>
              <c:f>'FIgur 2.2c'!$H$5</c:f>
              <c:strCache>
                <c:ptCount val="1"/>
                <c:pt idx="0">
                  <c:v>Transport, telekom. og annen infrastruktur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2.2c'!$H$6:$H$42</c:f>
              <c:numCache>
                <c:formatCode>_-* #\ ##0_-;\-* #\ ##0_-;_-* "-"??_-;_-@_-</c:formatCode>
                <c:ptCount val="37"/>
                <c:pt idx="0">
                  <c:v>2070.348</c:v>
                </c:pt>
                <c:pt idx="1">
                  <c:v>927.86</c:v>
                </c:pt>
                <c:pt idx="2">
                  <c:v>4.4329999999999998</c:v>
                </c:pt>
                <c:pt idx="3">
                  <c:v>9.8879999999999999</c:v>
                </c:pt>
                <c:pt idx="4">
                  <c:v>53.100999999999999</c:v>
                </c:pt>
                <c:pt idx="5">
                  <c:v>480.02699999999999</c:v>
                </c:pt>
                <c:pt idx="6">
                  <c:v>2.5720000000000001</c:v>
                </c:pt>
                <c:pt idx="7">
                  <c:v>4457.5709999999999</c:v>
                </c:pt>
                <c:pt idx="8">
                  <c:v>0.47199999999999998</c:v>
                </c:pt>
                <c:pt idx="9">
                  <c:v>13.228</c:v>
                </c:pt>
                <c:pt idx="10">
                  <c:v>13.852</c:v>
                </c:pt>
                <c:pt idx="11">
                  <c:v>4.6879999999999997</c:v>
                </c:pt>
                <c:pt idx="12">
                  <c:v>0.24099999999999999</c:v>
                </c:pt>
                <c:pt idx="13">
                  <c:v>829.13300000000004</c:v>
                </c:pt>
                <c:pt idx="14">
                  <c:v>55.296999999999997</c:v>
                </c:pt>
                <c:pt idx="15">
                  <c:v>6.8760000000000003</c:v>
                </c:pt>
                <c:pt idx="16">
                  <c:v>265.26900000000001</c:v>
                </c:pt>
                <c:pt idx="17">
                  <c:v>2.9860000000000002</c:v>
                </c:pt>
                <c:pt idx="18">
                  <c:v>0</c:v>
                </c:pt>
                <c:pt idx="19">
                  <c:v>19.163</c:v>
                </c:pt>
                <c:pt idx="20">
                  <c:v>1314.71</c:v>
                </c:pt>
                <c:pt idx="21">
                  <c:v>3635.5279999999998</c:v>
                </c:pt>
                <c:pt idx="22">
                  <c:v>57.091999999999999</c:v>
                </c:pt>
                <c:pt idx="23">
                  <c:v>346.54399999999998</c:v>
                </c:pt>
                <c:pt idx="24">
                  <c:v>48.581000000000003</c:v>
                </c:pt>
                <c:pt idx="25">
                  <c:v>7.2619999999999996</c:v>
                </c:pt>
                <c:pt idx="26">
                  <c:v>4.55</c:v>
                </c:pt>
                <c:pt idx="27">
                  <c:v>252.101</c:v>
                </c:pt>
                <c:pt idx="28">
                  <c:v>246.934</c:v>
                </c:pt>
                <c:pt idx="29">
                  <c:v>9.2210000000000001</c:v>
                </c:pt>
                <c:pt idx="30">
                  <c:v>96.018000000000001</c:v>
                </c:pt>
                <c:pt idx="31">
                  <c:v>8.2189999999999994</c:v>
                </c:pt>
                <c:pt idx="32">
                  <c:v>22.776</c:v>
                </c:pt>
                <c:pt idx="33">
                  <c:v>2.1030000000000002</c:v>
                </c:pt>
                <c:pt idx="34">
                  <c:v>17.314</c:v>
                </c:pt>
                <c:pt idx="35">
                  <c:v>70.671999999999997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18-4004-94CD-48D08BDCC253}"/>
            </c:ext>
          </c:extLst>
        </c:ser>
        <c:ser>
          <c:idx val="7"/>
          <c:order val="7"/>
          <c:tx>
            <c:strRef>
              <c:f>'FIgur 2.2c'!$I$5</c:f>
              <c:strCache>
                <c:ptCount val="1"/>
                <c:pt idx="0">
                  <c:v>Jordbruk, skogbruk og fiske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2.2c'!$I$6:$I$42</c:f>
              <c:numCache>
                <c:formatCode>_-* #\ ##0_-;\-* #\ ##0_-;_-* "-"??_-;_-@_-</c:formatCode>
                <c:ptCount val="37"/>
                <c:pt idx="0">
                  <c:v>3475.6860000000001</c:v>
                </c:pt>
                <c:pt idx="1">
                  <c:v>991.24099999999999</c:v>
                </c:pt>
                <c:pt idx="2">
                  <c:v>17.138999999999999</c:v>
                </c:pt>
                <c:pt idx="3">
                  <c:v>27.248999999999999</c:v>
                </c:pt>
                <c:pt idx="4">
                  <c:v>18.469000000000001</c:v>
                </c:pt>
                <c:pt idx="5">
                  <c:v>1298.595</c:v>
                </c:pt>
                <c:pt idx="6">
                  <c:v>15.816000000000001</c:v>
                </c:pt>
                <c:pt idx="7">
                  <c:v>2034.595</c:v>
                </c:pt>
                <c:pt idx="8">
                  <c:v>13.832000000000001</c:v>
                </c:pt>
                <c:pt idx="9">
                  <c:v>40.231999999999999</c:v>
                </c:pt>
                <c:pt idx="10">
                  <c:v>80.554000000000002</c:v>
                </c:pt>
                <c:pt idx="11">
                  <c:v>24.942</c:v>
                </c:pt>
                <c:pt idx="12">
                  <c:v>6.8449999999999998</c:v>
                </c:pt>
                <c:pt idx="13">
                  <c:v>492.49900000000002</c:v>
                </c:pt>
                <c:pt idx="14">
                  <c:v>64.251000000000005</c:v>
                </c:pt>
                <c:pt idx="15">
                  <c:v>96.656000000000006</c:v>
                </c:pt>
                <c:pt idx="16">
                  <c:v>507.45600000000002</c:v>
                </c:pt>
                <c:pt idx="17">
                  <c:v>0.59099999999999997</c:v>
                </c:pt>
                <c:pt idx="18">
                  <c:v>9.7710000000000008</c:v>
                </c:pt>
                <c:pt idx="19">
                  <c:v>69.747</c:v>
                </c:pt>
                <c:pt idx="20">
                  <c:v>1075.779</c:v>
                </c:pt>
                <c:pt idx="21">
                  <c:v>3559.3209999999999</c:v>
                </c:pt>
                <c:pt idx="22">
                  <c:v>247.65700000000001</c:v>
                </c:pt>
                <c:pt idx="23">
                  <c:v>270.90699999999998</c:v>
                </c:pt>
                <c:pt idx="24">
                  <c:v>44.76</c:v>
                </c:pt>
                <c:pt idx="25">
                  <c:v>8.4789999999999992</c:v>
                </c:pt>
                <c:pt idx="26">
                  <c:v>95.397999999999996</c:v>
                </c:pt>
                <c:pt idx="27">
                  <c:v>69.783000000000001</c:v>
                </c:pt>
                <c:pt idx="28">
                  <c:v>439.322</c:v>
                </c:pt>
                <c:pt idx="29">
                  <c:v>6.9820000000000002</c:v>
                </c:pt>
                <c:pt idx="30">
                  <c:v>55.868000000000002</c:v>
                </c:pt>
                <c:pt idx="31">
                  <c:v>8.4930000000000003</c:v>
                </c:pt>
                <c:pt idx="32">
                  <c:v>19.423999999999999</c:v>
                </c:pt>
                <c:pt idx="33">
                  <c:v>12.085000000000001</c:v>
                </c:pt>
                <c:pt idx="34">
                  <c:v>203.96199999999999</c:v>
                </c:pt>
                <c:pt idx="35">
                  <c:v>104.023</c:v>
                </c:pt>
                <c:pt idx="36">
                  <c:v>0.70599999999999996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18-4004-94CD-48D08BDCC253}"/>
            </c:ext>
          </c:extLst>
        </c:ser>
        <c:ser>
          <c:idx val="8"/>
          <c:order val="8"/>
          <c:tx>
            <c:strRef>
              <c:f>'FIgur 2.2c'!$J$5</c:f>
              <c:strCache>
                <c:ptCount val="1"/>
                <c:pt idx="0">
                  <c:v>Miljø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2.2c'!$J$6:$J$42</c:f>
              <c:numCache>
                <c:formatCode>_-* #\ ##0_-;\-* #\ ##0_-;_-* "-"??_-;_-@_-</c:formatCode>
                <c:ptCount val="37"/>
                <c:pt idx="0">
                  <c:v>577.08299999999997</c:v>
                </c:pt>
                <c:pt idx="1">
                  <c:v>717.303</c:v>
                </c:pt>
                <c:pt idx="2">
                  <c:v>20.492999999999999</c:v>
                </c:pt>
                <c:pt idx="3">
                  <c:v>24.327000000000002</c:v>
                </c:pt>
                <c:pt idx="4">
                  <c:v>11.541</c:v>
                </c:pt>
                <c:pt idx="5">
                  <c:v>406.976</c:v>
                </c:pt>
                <c:pt idx="6">
                  <c:v>10.151999999999999</c:v>
                </c:pt>
                <c:pt idx="7">
                  <c:v>1681.7070000000001</c:v>
                </c:pt>
                <c:pt idx="8">
                  <c:v>5.1239999999999997</c:v>
                </c:pt>
                <c:pt idx="9">
                  <c:v>1.323</c:v>
                </c:pt>
                <c:pt idx="10">
                  <c:v>27.332999999999998</c:v>
                </c:pt>
                <c:pt idx="11">
                  <c:v>9.0570000000000004</c:v>
                </c:pt>
                <c:pt idx="12">
                  <c:v>0.35</c:v>
                </c:pt>
                <c:pt idx="13">
                  <c:v>316.03300000000002</c:v>
                </c:pt>
                <c:pt idx="14">
                  <c:v>39.317</c:v>
                </c:pt>
                <c:pt idx="15">
                  <c:v>25.733000000000001</c:v>
                </c:pt>
                <c:pt idx="16">
                  <c:v>274.93099999999998</c:v>
                </c:pt>
                <c:pt idx="17">
                  <c:v>10.869</c:v>
                </c:pt>
                <c:pt idx="18">
                  <c:v>0</c:v>
                </c:pt>
                <c:pt idx="19">
                  <c:v>190.125</c:v>
                </c:pt>
                <c:pt idx="20">
                  <c:v>1250.627</c:v>
                </c:pt>
                <c:pt idx="21">
                  <c:v>2985.873</c:v>
                </c:pt>
                <c:pt idx="22">
                  <c:v>99.885000000000005</c:v>
                </c:pt>
                <c:pt idx="23">
                  <c:v>306.137</c:v>
                </c:pt>
                <c:pt idx="24">
                  <c:v>20.327000000000002</c:v>
                </c:pt>
                <c:pt idx="25">
                  <c:v>14.282999999999999</c:v>
                </c:pt>
                <c:pt idx="26">
                  <c:v>44.612000000000002</c:v>
                </c:pt>
                <c:pt idx="27">
                  <c:v>117.32</c:v>
                </c:pt>
                <c:pt idx="28">
                  <c:v>160.108</c:v>
                </c:pt>
                <c:pt idx="29">
                  <c:v>19.388000000000002</c:v>
                </c:pt>
                <c:pt idx="30">
                  <c:v>57.119</c:v>
                </c:pt>
                <c:pt idx="31">
                  <c:v>1.484</c:v>
                </c:pt>
                <c:pt idx="32">
                  <c:v>33.502000000000002</c:v>
                </c:pt>
                <c:pt idx="33">
                  <c:v>3.0920000000000001</c:v>
                </c:pt>
                <c:pt idx="34">
                  <c:v>26.917999999999999</c:v>
                </c:pt>
                <c:pt idx="35">
                  <c:v>4.7210000000000001</c:v>
                </c:pt>
                <c:pt idx="36">
                  <c:v>0.224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18-4004-94CD-48D08BDCC253}"/>
            </c:ext>
          </c:extLst>
        </c:ser>
        <c:ser>
          <c:idx val="9"/>
          <c:order val="9"/>
          <c:tx>
            <c:strRef>
              <c:f>'FIgur 2.2c'!$K$5</c:f>
              <c:strCache>
                <c:ptCount val="1"/>
                <c:pt idx="0">
                  <c:v>Utdanning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2.2c'!$K$6:$K$42</c:f>
              <c:numCache>
                <c:formatCode>_-* #\ ##0_-;\-* #\ ##0_-;_-* "-"??_-;_-@_-</c:formatCode>
                <c:ptCount val="37"/>
                <c:pt idx="0">
                  <c:v>635.346</c:v>
                </c:pt>
                <c:pt idx="1">
                  <c:v>966.47</c:v>
                </c:pt>
                <c:pt idx="2">
                  <c:v>0.371</c:v>
                </c:pt>
                <c:pt idx="3">
                  <c:v>7.3760000000000003</c:v>
                </c:pt>
                <c:pt idx="4">
                  <c:v>11.747999999999999</c:v>
                </c:pt>
                <c:pt idx="5">
                  <c:v>138.98599999999999</c:v>
                </c:pt>
                <c:pt idx="6">
                  <c:v>3.7269999999999999</c:v>
                </c:pt>
                <c:pt idx="7">
                  <c:v>474.291</c:v>
                </c:pt>
                <c:pt idx="8">
                  <c:v>0.184</c:v>
                </c:pt>
                <c:pt idx="9">
                  <c:v>2.242</c:v>
                </c:pt>
                <c:pt idx="10">
                  <c:v>11.756</c:v>
                </c:pt>
                <c:pt idx="11">
                  <c:v>12.643000000000001</c:v>
                </c:pt>
                <c:pt idx="12">
                  <c:v>2.202</c:v>
                </c:pt>
                <c:pt idx="13">
                  <c:v>31.407</c:v>
                </c:pt>
                <c:pt idx="14">
                  <c:v>9.1660000000000004</c:v>
                </c:pt>
                <c:pt idx="15">
                  <c:v>32.616</c:v>
                </c:pt>
                <c:pt idx="16">
                  <c:v>185.036</c:v>
                </c:pt>
                <c:pt idx="17">
                  <c:v>11.193</c:v>
                </c:pt>
                <c:pt idx="18">
                  <c:v>26.035</c:v>
                </c:pt>
                <c:pt idx="19">
                  <c:v>1.86</c:v>
                </c:pt>
                <c:pt idx="20">
                  <c:v>1233.296</c:v>
                </c:pt>
                <c:pt idx="21">
                  <c:v>2238.3139999999999</c:v>
                </c:pt>
                <c:pt idx="22">
                  <c:v>50.462000000000003</c:v>
                </c:pt>
                <c:pt idx="23">
                  <c:v>381.52699999999999</c:v>
                </c:pt>
                <c:pt idx="24">
                  <c:v>7.2690000000000001</c:v>
                </c:pt>
                <c:pt idx="25">
                  <c:v>6.0439999999999996</c:v>
                </c:pt>
                <c:pt idx="26">
                  <c:v>148.42500000000001</c:v>
                </c:pt>
                <c:pt idx="27">
                  <c:v>27.614999999999998</c:v>
                </c:pt>
                <c:pt idx="28">
                  <c:v>58.232999999999997</c:v>
                </c:pt>
                <c:pt idx="29">
                  <c:v>0.34399999999999997</c:v>
                </c:pt>
                <c:pt idx="30">
                  <c:v>32.223999999999997</c:v>
                </c:pt>
                <c:pt idx="31">
                  <c:v>1.486</c:v>
                </c:pt>
                <c:pt idx="32">
                  <c:v>22.64</c:v>
                </c:pt>
                <c:pt idx="33">
                  <c:v>8.327</c:v>
                </c:pt>
                <c:pt idx="34">
                  <c:v>17.704999999999998</c:v>
                </c:pt>
                <c:pt idx="35">
                  <c:v>97.77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18-4004-94CD-48D08BDCC253}"/>
            </c:ext>
          </c:extLst>
        </c:ser>
        <c:ser>
          <c:idx val="10"/>
          <c:order val="10"/>
          <c:tx>
            <c:strRef>
              <c:f>'FIgur 2.2c'!$L$5</c:f>
              <c:strCache>
                <c:ptCount val="1"/>
                <c:pt idx="0">
                  <c:v>Utforskning jordskorpen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2.2c'!$L$6:$L$42</c:f>
              <c:numCache>
                <c:formatCode>_-* #\ ##0_-;\-* #\ ##0_-;_-* "-"??_-;_-@_-</c:formatCode>
                <c:ptCount val="37"/>
                <c:pt idx="0">
                  <c:v>2034.588</c:v>
                </c:pt>
                <c:pt idx="1">
                  <c:v>170.495</c:v>
                </c:pt>
                <c:pt idx="2">
                  <c:v>11.532999999999999</c:v>
                </c:pt>
                <c:pt idx="3">
                  <c:v>11.271000000000001</c:v>
                </c:pt>
                <c:pt idx="4">
                  <c:v>6.1890000000000001</c:v>
                </c:pt>
                <c:pt idx="5">
                  <c:v>509.904</c:v>
                </c:pt>
                <c:pt idx="6">
                  <c:v>0.65600000000000003</c:v>
                </c:pt>
                <c:pt idx="7">
                  <c:v>377.286</c:v>
                </c:pt>
                <c:pt idx="8">
                  <c:v>2.2200000000000002</c:v>
                </c:pt>
                <c:pt idx="9">
                  <c:v>22.952000000000002</c:v>
                </c:pt>
                <c:pt idx="10">
                  <c:v>58.207000000000001</c:v>
                </c:pt>
                <c:pt idx="11">
                  <c:v>2.0990000000000002</c:v>
                </c:pt>
                <c:pt idx="12">
                  <c:v>9.2999999999999999E-2</c:v>
                </c:pt>
                <c:pt idx="13">
                  <c:v>211.28</c:v>
                </c:pt>
                <c:pt idx="14">
                  <c:v>36.874000000000002</c:v>
                </c:pt>
                <c:pt idx="15">
                  <c:v>10.887</c:v>
                </c:pt>
                <c:pt idx="16">
                  <c:v>79.144000000000005</c:v>
                </c:pt>
                <c:pt idx="17">
                  <c:v>0.04</c:v>
                </c:pt>
                <c:pt idx="18">
                  <c:v>3.6379999999999999</c:v>
                </c:pt>
                <c:pt idx="19">
                  <c:v>14.536</c:v>
                </c:pt>
                <c:pt idx="20">
                  <c:v>594.74599999999998</c:v>
                </c:pt>
                <c:pt idx="21">
                  <c:v>2212.6109999999999</c:v>
                </c:pt>
                <c:pt idx="22">
                  <c:v>45.027000000000001</c:v>
                </c:pt>
                <c:pt idx="23">
                  <c:v>889.00599999999997</c:v>
                </c:pt>
                <c:pt idx="24">
                  <c:v>19.036000000000001</c:v>
                </c:pt>
                <c:pt idx="25">
                  <c:v>10.093</c:v>
                </c:pt>
                <c:pt idx="26">
                  <c:v>36.411999999999999</c:v>
                </c:pt>
                <c:pt idx="27">
                  <c:v>24.233000000000001</c:v>
                </c:pt>
                <c:pt idx="28">
                  <c:v>94.775000000000006</c:v>
                </c:pt>
                <c:pt idx="29">
                  <c:v>0.69399999999999995</c:v>
                </c:pt>
                <c:pt idx="30">
                  <c:v>54.311999999999998</c:v>
                </c:pt>
                <c:pt idx="31">
                  <c:v>8.4860000000000007</c:v>
                </c:pt>
                <c:pt idx="32">
                  <c:v>8.7810000000000006</c:v>
                </c:pt>
                <c:pt idx="33">
                  <c:v>5.2560000000000002</c:v>
                </c:pt>
                <c:pt idx="34">
                  <c:v>23.62</c:v>
                </c:pt>
                <c:pt idx="35">
                  <c:v>2.226</c:v>
                </c:pt>
                <c:pt idx="3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18-4004-94CD-48D08BDCC253}"/>
            </c:ext>
          </c:extLst>
        </c:ser>
        <c:ser>
          <c:idx val="11"/>
          <c:order val="11"/>
          <c:tx>
            <c:strRef>
              <c:f>'FIgur 2.2c'!$M$5</c:f>
              <c:strCache>
                <c:ptCount val="1"/>
                <c:pt idx="0">
                  <c:v>Politiske og sosiale syst., strukturer og prosesser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2.2c'!$M$6:$M$42</c:f>
              <c:numCache>
                <c:formatCode>_-* #\ ##0_-;\-* #\ ##0_-;_-* "-"??_-;_-@_-</c:formatCode>
                <c:ptCount val="37"/>
                <c:pt idx="0">
                  <c:v>539.16600000000005</c:v>
                </c:pt>
                <c:pt idx="1">
                  <c:v>476.392</c:v>
                </c:pt>
                <c:pt idx="2">
                  <c:v>0.96899999999999997</c:v>
                </c:pt>
                <c:pt idx="3">
                  <c:v>15.871</c:v>
                </c:pt>
                <c:pt idx="4">
                  <c:v>6.4950000000000001</c:v>
                </c:pt>
                <c:pt idx="5">
                  <c:v>219.405</c:v>
                </c:pt>
                <c:pt idx="6">
                  <c:v>2.464</c:v>
                </c:pt>
                <c:pt idx="7">
                  <c:v>590.41999999999996</c:v>
                </c:pt>
                <c:pt idx="8">
                  <c:v>2.57</c:v>
                </c:pt>
                <c:pt idx="9">
                  <c:v>3.2130000000000001</c:v>
                </c:pt>
                <c:pt idx="10">
                  <c:v>104.648</c:v>
                </c:pt>
                <c:pt idx="11">
                  <c:v>14.366</c:v>
                </c:pt>
                <c:pt idx="12">
                  <c:v>0.108</c:v>
                </c:pt>
                <c:pt idx="13">
                  <c:v>29.292999999999999</c:v>
                </c:pt>
                <c:pt idx="14">
                  <c:v>36.261000000000003</c:v>
                </c:pt>
                <c:pt idx="15">
                  <c:v>10.455</c:v>
                </c:pt>
                <c:pt idx="16">
                  <c:v>87.655000000000001</c:v>
                </c:pt>
                <c:pt idx="17">
                  <c:v>21.062999999999999</c:v>
                </c:pt>
                <c:pt idx="18">
                  <c:v>2.58</c:v>
                </c:pt>
                <c:pt idx="19">
                  <c:v>57.341999999999999</c:v>
                </c:pt>
                <c:pt idx="20">
                  <c:v>833.101</c:v>
                </c:pt>
                <c:pt idx="21">
                  <c:v>1955.663</c:v>
                </c:pt>
                <c:pt idx="22">
                  <c:v>181.80099999999999</c:v>
                </c:pt>
                <c:pt idx="23">
                  <c:v>397.74</c:v>
                </c:pt>
                <c:pt idx="24">
                  <c:v>30.46</c:v>
                </c:pt>
                <c:pt idx="25">
                  <c:v>10.074999999999999</c:v>
                </c:pt>
                <c:pt idx="26">
                  <c:v>64.355000000000004</c:v>
                </c:pt>
                <c:pt idx="27">
                  <c:v>73.846000000000004</c:v>
                </c:pt>
                <c:pt idx="28">
                  <c:v>96.671000000000006</c:v>
                </c:pt>
                <c:pt idx="29">
                  <c:v>3.407</c:v>
                </c:pt>
                <c:pt idx="30">
                  <c:v>37.591999999999999</c:v>
                </c:pt>
                <c:pt idx="31">
                  <c:v>8.0440000000000005</c:v>
                </c:pt>
                <c:pt idx="32">
                  <c:v>12.265000000000001</c:v>
                </c:pt>
                <c:pt idx="33">
                  <c:v>4.51</c:v>
                </c:pt>
                <c:pt idx="34">
                  <c:v>408.21199999999999</c:v>
                </c:pt>
                <c:pt idx="35">
                  <c:v>2.379</c:v>
                </c:pt>
                <c:pt idx="36">
                  <c:v>5.1909999999999998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18-4004-94CD-48D08BDCC253}"/>
            </c:ext>
          </c:extLst>
        </c:ser>
        <c:ser>
          <c:idx val="12"/>
          <c:order val="12"/>
          <c:tx>
            <c:strRef>
              <c:f>'FIgur 2.2c'!$N$5</c:f>
              <c:strCache>
                <c:ptCount val="1"/>
                <c:pt idx="0">
                  <c:v>Kultur, fritid, religion og massemedia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2.2c'!$A$6:$A$42</c:f>
              <c:strCache>
                <c:ptCount val="37"/>
                <c:pt idx="0">
                  <c:v>USA</c:v>
                </c:pt>
                <c:pt idx="1">
                  <c:v>Sør-Korea (2022)</c:v>
                </c:pt>
                <c:pt idx="2">
                  <c:v>Romania</c:v>
                </c:pt>
                <c:pt idx="3">
                  <c:v>Slovenia</c:v>
                </c:pt>
                <c:pt idx="4">
                  <c:v>Ungarn</c:v>
                </c:pt>
                <c:pt idx="5">
                  <c:v>Kina, ekskl. Hong Kong</c:v>
                </c:pt>
                <c:pt idx="6">
                  <c:v>Latvia</c:v>
                </c:pt>
                <c:pt idx="7">
                  <c:v>Japan</c:v>
                </c:pt>
                <c:pt idx="8">
                  <c:v>Estland</c:v>
                </c:pt>
                <c:pt idx="9">
                  <c:v>Bulgaria</c:v>
                </c:pt>
                <c:pt idx="10">
                  <c:v>Belgia</c:v>
                </c:pt>
                <c:pt idx="11">
                  <c:v>Serbia</c:v>
                </c:pt>
                <c:pt idx="12">
                  <c:v>Kypros</c:v>
                </c:pt>
                <c:pt idx="13">
                  <c:v>Frankrike</c:v>
                </c:pt>
                <c:pt idx="14">
                  <c:v>Tsjekkia</c:v>
                </c:pt>
                <c:pt idx="15">
                  <c:v>Irland</c:v>
                </c:pt>
                <c:pt idx="16">
                  <c:v>Spania</c:v>
                </c:pt>
                <c:pt idx="17">
                  <c:v>Luxemburg</c:v>
                </c:pt>
                <c:pt idx="18">
                  <c:v>Island</c:v>
                </c:pt>
                <c:pt idx="19">
                  <c:v>Finland</c:v>
                </c:pt>
                <c:pt idx="20">
                  <c:v>Tyskland</c:v>
                </c:pt>
                <c:pt idx="21">
                  <c:v>EU27</c:v>
                </c:pt>
                <c:pt idx="22">
                  <c:v>Norge</c:v>
                </c:pt>
                <c:pt idx="23">
                  <c:v>Italia</c:v>
                </c:pt>
                <c:pt idx="24">
                  <c:v>Hellas</c:v>
                </c:pt>
                <c:pt idx="25">
                  <c:v>Slovakia</c:v>
                </c:pt>
                <c:pt idx="26">
                  <c:v>Danmark</c:v>
                </c:pt>
                <c:pt idx="27">
                  <c:v>Sverige</c:v>
                </c:pt>
                <c:pt idx="28">
                  <c:v>Nederland</c:v>
                </c:pt>
                <c:pt idx="29">
                  <c:v>Polen</c:v>
                </c:pt>
                <c:pt idx="30">
                  <c:v>Østerrike</c:v>
                </c:pt>
                <c:pt idx="31">
                  <c:v>Litauen</c:v>
                </c:pt>
                <c:pt idx="32">
                  <c:v>Portugal</c:v>
                </c:pt>
                <c:pt idx="33">
                  <c:v>Kroatia</c:v>
                </c:pt>
                <c:pt idx="34">
                  <c:v>Sveits</c:v>
                </c:pt>
                <c:pt idx="35">
                  <c:v>Tyrkia</c:v>
                </c:pt>
                <c:pt idx="36">
                  <c:v>Malta</c:v>
                </c:pt>
              </c:strCache>
            </c:strRef>
          </c:cat>
          <c:val>
            <c:numRef>
              <c:f>'FIgur 2.2c'!$N$6:$N$42</c:f>
              <c:numCache>
                <c:formatCode>_-* #\ ##0_-;\-* #\ ##0_-;_-* "-"??_-;_-@_-</c:formatCode>
                <c:ptCount val="37"/>
                <c:pt idx="0">
                  <c:v>26.82</c:v>
                </c:pt>
                <c:pt idx="1">
                  <c:v>0</c:v>
                </c:pt>
                <c:pt idx="2">
                  <c:v>0.188</c:v>
                </c:pt>
                <c:pt idx="3">
                  <c:v>9.9179999999999993</c:v>
                </c:pt>
                <c:pt idx="4">
                  <c:v>6.0880000000000001</c:v>
                </c:pt>
                <c:pt idx="5">
                  <c:v>214.11799999999999</c:v>
                </c:pt>
                <c:pt idx="6">
                  <c:v>3.2170000000000001</c:v>
                </c:pt>
                <c:pt idx="7">
                  <c:v>28.515000000000001</c:v>
                </c:pt>
                <c:pt idx="8">
                  <c:v>9.2609999999999992</c:v>
                </c:pt>
                <c:pt idx="9">
                  <c:v>2.0009999999999999</c:v>
                </c:pt>
                <c:pt idx="10">
                  <c:v>52.584000000000003</c:v>
                </c:pt>
                <c:pt idx="11">
                  <c:v>10.292999999999999</c:v>
                </c:pt>
                <c:pt idx="12">
                  <c:v>0.63200000000000001</c:v>
                </c:pt>
                <c:pt idx="13">
                  <c:v>187.012</c:v>
                </c:pt>
                <c:pt idx="14">
                  <c:v>24.08</c:v>
                </c:pt>
                <c:pt idx="15">
                  <c:v>9.2669999999999995</c:v>
                </c:pt>
                <c:pt idx="16">
                  <c:v>57.671999999999997</c:v>
                </c:pt>
                <c:pt idx="17">
                  <c:v>0.23100000000000001</c:v>
                </c:pt>
                <c:pt idx="18">
                  <c:v>0</c:v>
                </c:pt>
                <c:pt idx="19">
                  <c:v>11.106</c:v>
                </c:pt>
                <c:pt idx="20">
                  <c:v>347.92</c:v>
                </c:pt>
                <c:pt idx="21">
                  <c:v>1091.893</c:v>
                </c:pt>
                <c:pt idx="22">
                  <c:v>42.643999999999998</c:v>
                </c:pt>
                <c:pt idx="23">
                  <c:v>133.16399999999999</c:v>
                </c:pt>
                <c:pt idx="24">
                  <c:v>102.636</c:v>
                </c:pt>
                <c:pt idx="25">
                  <c:v>19.327000000000002</c:v>
                </c:pt>
                <c:pt idx="26">
                  <c:v>52.182000000000002</c:v>
                </c:pt>
                <c:pt idx="27">
                  <c:v>7.3739999999999997</c:v>
                </c:pt>
                <c:pt idx="28">
                  <c:v>15.506</c:v>
                </c:pt>
                <c:pt idx="29">
                  <c:v>1.964</c:v>
                </c:pt>
                <c:pt idx="30">
                  <c:v>15.805999999999999</c:v>
                </c:pt>
                <c:pt idx="31">
                  <c:v>8.5830000000000002</c:v>
                </c:pt>
                <c:pt idx="32">
                  <c:v>12.968999999999999</c:v>
                </c:pt>
                <c:pt idx="33">
                  <c:v>1.0669999999999999</c:v>
                </c:pt>
                <c:pt idx="34">
                  <c:v>2.72</c:v>
                </c:pt>
                <c:pt idx="35">
                  <c:v>0.625</c:v>
                </c:pt>
                <c:pt idx="3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18-4004-94CD-48D08BDC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3963823"/>
        <c:axId val="613937903"/>
      </c:barChart>
      <c:catAx>
        <c:axId val="61396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3937903"/>
        <c:crosses val="autoZero"/>
        <c:auto val="1"/>
        <c:lblAlgn val="ctr"/>
        <c:lblOffset val="100"/>
        <c:noMultiLvlLbl val="0"/>
      </c:catAx>
      <c:valAx>
        <c:axId val="61393790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3963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660294576877103"/>
          <c:y val="1.5728616602053404E-2"/>
          <c:w val="0.16078839882042731"/>
          <c:h val="0.96619436395451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40040520371276"/>
          <c:y val="2.7317033018400164E-2"/>
          <c:w val="0.70614550595859493"/>
          <c:h val="0.91232852216941474"/>
        </c:manualLayout>
      </c:layout>
      <c:barChart>
        <c:barDir val="bar"/>
        <c:grouping val="stacked"/>
        <c:varyColors val="0"/>
        <c:ser>
          <c:idx val="0"/>
          <c:order val="0"/>
          <c:tx>
            <c:v>Militært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7"/>
              <c:pt idx="0">
                <c:v>Kina, ekskl. Hong Kong</c:v>
              </c:pt>
              <c:pt idx="1">
                <c:v>Romania</c:v>
              </c:pt>
              <c:pt idx="2">
                <c:v>Irland</c:v>
              </c:pt>
              <c:pt idx="3">
                <c:v>Bulgaria</c:v>
              </c:pt>
              <c:pt idx="4">
                <c:v>Ungarn</c:v>
              </c:pt>
              <c:pt idx="5">
                <c:v>Malta</c:v>
              </c:pt>
              <c:pt idx="6">
                <c:v>Tyrkia</c:v>
              </c:pt>
              <c:pt idx="7">
                <c:v>Latvia</c:v>
              </c:pt>
              <c:pt idx="8">
                <c:v>Portugal</c:v>
              </c:pt>
              <c:pt idx="9">
                <c:v>Slovakia</c:v>
              </c:pt>
              <c:pt idx="10">
                <c:v>Litauen</c:v>
              </c:pt>
              <c:pt idx="11">
                <c:v>Serbia</c:v>
              </c:pt>
              <c:pt idx="12">
                <c:v>Polen</c:v>
              </c:pt>
              <c:pt idx="13">
                <c:v>Kypros</c:v>
              </c:pt>
              <c:pt idx="14">
                <c:v>Tsjekkia</c:v>
              </c:pt>
              <c:pt idx="15">
                <c:v>Luxemburg</c:v>
              </c:pt>
              <c:pt idx="16">
                <c:v>Hellas</c:v>
              </c:pt>
              <c:pt idx="17">
                <c:v>Spania</c:v>
              </c:pt>
              <c:pt idx="18">
                <c:v>Slovenia</c:v>
              </c:pt>
              <c:pt idx="19">
                <c:v>Belgia</c:v>
              </c:pt>
              <c:pt idx="20">
                <c:v>Italia</c:v>
              </c:pt>
              <c:pt idx="21">
                <c:v>Frankrike</c:v>
              </c:pt>
              <c:pt idx="22">
                <c:v>Kroatia</c:v>
              </c:pt>
              <c:pt idx="23">
                <c:v>EU 27</c:v>
              </c:pt>
              <c:pt idx="24">
                <c:v>USA</c:v>
              </c:pt>
              <c:pt idx="25">
                <c:v>Sverige</c:v>
              </c:pt>
              <c:pt idx="26">
                <c:v>Norge</c:v>
              </c:pt>
              <c:pt idx="27">
                <c:v>Finland</c:v>
              </c:pt>
              <c:pt idx="28">
                <c:v>Danmark</c:v>
              </c:pt>
              <c:pt idx="29">
                <c:v>Østerrike</c:v>
              </c:pt>
              <c:pt idx="30">
                <c:v>Estland</c:v>
              </c:pt>
              <c:pt idx="31">
                <c:v>Nederland</c:v>
              </c:pt>
              <c:pt idx="32">
                <c:v>Sveits</c:v>
              </c:pt>
              <c:pt idx="33">
                <c:v>Island</c:v>
              </c:pt>
              <c:pt idx="34">
                <c:v>Tyskland</c:v>
              </c:pt>
              <c:pt idx="35">
                <c:v>Sør-Korea</c:v>
              </c:pt>
              <c:pt idx="36">
                <c:v>Japan</c:v>
              </c:pt>
            </c:strLit>
          </c:cat>
          <c:val>
            <c:numLit>
              <c:formatCode>General</c:formatCode>
              <c:ptCount val="37"/>
              <c:pt idx="0">
                <c:v>0.01</c:v>
              </c:pt>
              <c:pt idx="1">
                <c:v>0.01</c:v>
              </c:pt>
              <c:pt idx="2">
                <c:v>0</c:v>
              </c:pt>
              <c:pt idx="3">
                <c:v>0</c:v>
              </c:pt>
              <c:pt idx="4">
                <c:v>0.02</c:v>
              </c:pt>
              <c:pt idx="5">
                <c:v>0</c:v>
              </c:pt>
              <c:pt idx="6">
                <c:v>0.04</c:v>
              </c:pt>
              <c:pt idx="7">
                <c:v>0.01</c:v>
              </c:pt>
              <c:pt idx="8">
                <c:v>0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  <c:pt idx="12">
                <c:v>0.05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0.01</c:v>
              </c:pt>
              <c:pt idx="17">
                <c:v>0.02</c:v>
              </c:pt>
              <c:pt idx="18">
                <c:v>0.02</c:v>
              </c:pt>
              <c:pt idx="19">
                <c:v>0.01</c:v>
              </c:pt>
              <c:pt idx="20">
                <c:v>0</c:v>
              </c:pt>
              <c:pt idx="21">
                <c:v>0.06</c:v>
              </c:pt>
              <c:pt idx="22">
                <c:v>0</c:v>
              </c:pt>
              <c:pt idx="23">
                <c:v>0.03</c:v>
              </c:pt>
              <c:pt idx="24">
                <c:v>0.36</c:v>
              </c:pt>
              <c:pt idx="25">
                <c:v>0.03</c:v>
              </c:pt>
              <c:pt idx="26">
                <c:v>0.03</c:v>
              </c:pt>
              <c:pt idx="27">
                <c:v>0.02</c:v>
              </c:pt>
              <c:pt idx="28">
                <c:v>0</c:v>
              </c:pt>
              <c:pt idx="29">
                <c:v>0</c:v>
              </c:pt>
              <c:pt idx="30">
                <c:v>0.02</c:v>
              </c:pt>
              <c:pt idx="31">
                <c:v>0.03</c:v>
              </c:pt>
              <c:pt idx="32">
                <c:v>0</c:v>
              </c:pt>
              <c:pt idx="33">
                <c:v>0</c:v>
              </c:pt>
              <c:pt idx="34">
                <c:v>0.05</c:v>
              </c:pt>
              <c:pt idx="35">
                <c:v>0.21</c:v>
              </c:pt>
              <c:pt idx="36">
                <c:v>0.04</c:v>
              </c:pt>
            </c:numLit>
          </c:val>
          <c:extLst>
            <c:ext xmlns:c16="http://schemas.microsoft.com/office/drawing/2014/chart" uri="{C3380CC4-5D6E-409C-BE32-E72D297353CC}">
              <c16:uniqueId val="{00000000-EBD9-4B01-AE45-16E3BC6501E9}"/>
            </c:ext>
          </c:extLst>
        </c:ser>
        <c:ser>
          <c:idx val="1"/>
          <c:order val="1"/>
          <c:tx>
            <c:v>Sivilt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7"/>
              <c:pt idx="0">
                <c:v>Kina, ekskl. Hong Kong</c:v>
              </c:pt>
              <c:pt idx="1">
                <c:v>Romania</c:v>
              </c:pt>
              <c:pt idx="2">
                <c:v>Irland</c:v>
              </c:pt>
              <c:pt idx="3">
                <c:v>Bulgaria</c:v>
              </c:pt>
              <c:pt idx="4">
                <c:v>Ungarn</c:v>
              </c:pt>
              <c:pt idx="5">
                <c:v>Malta</c:v>
              </c:pt>
              <c:pt idx="6">
                <c:v>Tyrkia</c:v>
              </c:pt>
              <c:pt idx="7">
                <c:v>Latvia</c:v>
              </c:pt>
              <c:pt idx="8">
                <c:v>Portugal</c:v>
              </c:pt>
              <c:pt idx="9">
                <c:v>Slovakia</c:v>
              </c:pt>
              <c:pt idx="10">
                <c:v>Litauen</c:v>
              </c:pt>
              <c:pt idx="11">
                <c:v>Serbia</c:v>
              </c:pt>
              <c:pt idx="12">
                <c:v>Polen</c:v>
              </c:pt>
              <c:pt idx="13">
                <c:v>Kypros</c:v>
              </c:pt>
              <c:pt idx="14">
                <c:v>Tsjekkia</c:v>
              </c:pt>
              <c:pt idx="15">
                <c:v>Luxemburg</c:v>
              </c:pt>
              <c:pt idx="16">
                <c:v>Hellas</c:v>
              </c:pt>
              <c:pt idx="17">
                <c:v>Spania</c:v>
              </c:pt>
              <c:pt idx="18">
                <c:v>Slovenia</c:v>
              </c:pt>
              <c:pt idx="19">
                <c:v>Belgia</c:v>
              </c:pt>
              <c:pt idx="20">
                <c:v>Italia</c:v>
              </c:pt>
              <c:pt idx="21">
                <c:v>Frankrike</c:v>
              </c:pt>
              <c:pt idx="22">
                <c:v>Kroatia</c:v>
              </c:pt>
              <c:pt idx="23">
                <c:v>EU 27</c:v>
              </c:pt>
              <c:pt idx="24">
                <c:v>USA</c:v>
              </c:pt>
              <c:pt idx="25">
                <c:v>Sverige</c:v>
              </c:pt>
              <c:pt idx="26">
                <c:v>Norge</c:v>
              </c:pt>
              <c:pt idx="27">
                <c:v>Finland</c:v>
              </c:pt>
              <c:pt idx="28">
                <c:v>Danmark</c:v>
              </c:pt>
              <c:pt idx="29">
                <c:v>Østerrike</c:v>
              </c:pt>
              <c:pt idx="30">
                <c:v>Estland</c:v>
              </c:pt>
              <c:pt idx="31">
                <c:v>Nederland</c:v>
              </c:pt>
              <c:pt idx="32">
                <c:v>Sveits</c:v>
              </c:pt>
              <c:pt idx="33">
                <c:v>Island</c:v>
              </c:pt>
              <c:pt idx="34">
                <c:v>Tyskland</c:v>
              </c:pt>
              <c:pt idx="35">
                <c:v>Sør-Korea</c:v>
              </c:pt>
              <c:pt idx="36">
                <c:v>Japan</c:v>
              </c:pt>
            </c:strLit>
          </c:cat>
          <c:val>
            <c:numLit>
              <c:formatCode>General</c:formatCode>
              <c:ptCount val="37"/>
              <c:pt idx="0">
                <c:v>0.1</c:v>
              </c:pt>
              <c:pt idx="1">
                <c:v>0.12</c:v>
              </c:pt>
              <c:pt idx="2">
                <c:v>0.21</c:v>
              </c:pt>
              <c:pt idx="3">
                <c:v>0.23</c:v>
              </c:pt>
              <c:pt idx="4">
                <c:v>0.22</c:v>
              </c:pt>
              <c:pt idx="5">
                <c:v>0.26</c:v>
              </c:pt>
              <c:pt idx="6">
                <c:v>0.25</c:v>
              </c:pt>
              <c:pt idx="7">
                <c:v>0.28000000000000003</c:v>
              </c:pt>
              <c:pt idx="8">
                <c:v>0.3</c:v>
              </c:pt>
              <c:pt idx="9">
                <c:v>0.33</c:v>
              </c:pt>
              <c:pt idx="10">
                <c:v>0.39</c:v>
              </c:pt>
              <c:pt idx="11">
                <c:v>0.38</c:v>
              </c:pt>
              <c:pt idx="12">
                <c:v>0.41</c:v>
              </c:pt>
              <c:pt idx="13">
                <c:v>0.46</c:v>
              </c:pt>
              <c:pt idx="14">
                <c:v>0.52</c:v>
              </c:pt>
              <c:pt idx="15">
                <c:v>0.54</c:v>
              </c:pt>
              <c:pt idx="16">
                <c:v>0.56999999999999995</c:v>
              </c:pt>
              <c:pt idx="17">
                <c:v>0.57999999999999996</c:v>
              </c:pt>
              <c:pt idx="18">
                <c:v>0.61</c:v>
              </c:pt>
              <c:pt idx="19">
                <c:v>0.63</c:v>
              </c:pt>
              <c:pt idx="20">
                <c:v>0.64</c:v>
              </c:pt>
              <c:pt idx="21">
                <c:v>0.59</c:v>
              </c:pt>
              <c:pt idx="22">
                <c:v>0.65</c:v>
              </c:pt>
              <c:pt idx="23">
                <c:v>0.7</c:v>
              </c:pt>
              <c:pt idx="24">
                <c:v>0.38</c:v>
              </c:pt>
              <c:pt idx="25">
                <c:v>0.72</c:v>
              </c:pt>
              <c:pt idx="26">
                <c:v>0.8</c:v>
              </c:pt>
              <c:pt idx="27">
                <c:v>0.84</c:v>
              </c:pt>
              <c:pt idx="28">
                <c:v>0.87</c:v>
              </c:pt>
              <c:pt idx="29">
                <c:v>0.87</c:v>
              </c:pt>
              <c:pt idx="30">
                <c:v>0.86</c:v>
              </c:pt>
              <c:pt idx="31">
                <c:v>0.85</c:v>
              </c:pt>
              <c:pt idx="32">
                <c:v>0.98</c:v>
              </c:pt>
              <c:pt idx="33">
                <c:v>1.01</c:v>
              </c:pt>
              <c:pt idx="34">
                <c:v>1.04</c:v>
              </c:pt>
              <c:pt idx="35">
                <c:v>1.17</c:v>
              </c:pt>
              <c:pt idx="36">
                <c:v>1.56</c:v>
              </c:pt>
            </c:numLit>
          </c:val>
          <c:extLst>
            <c:ext xmlns:c16="http://schemas.microsoft.com/office/drawing/2014/chart" uri="{C3380CC4-5D6E-409C-BE32-E72D297353CC}">
              <c16:uniqueId val="{00000001-EBD9-4B01-AE45-16E3BC650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887203120"/>
        <c:axId val="1841298960"/>
      </c:barChart>
      <c:catAx>
        <c:axId val="1887203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41298960"/>
        <c:crosses val="autoZero"/>
        <c:auto val="1"/>
        <c:lblAlgn val="ctr"/>
        <c:lblOffset val="100"/>
        <c:noMultiLvlLbl val="0"/>
      </c:catAx>
      <c:valAx>
        <c:axId val="184129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47074302829103537"/>
              <c:y val="0.96574389988839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8720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65217838838204"/>
          <c:y val="0.40565762100836444"/>
          <c:w val="0.12196133827689673"/>
          <c:h val="7.6037387514681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99837241015269E-2"/>
          <c:y val="3.529883228329625E-2"/>
          <c:w val="0.77095118696755094"/>
          <c:h val="0.749020754298397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 2.1b'!$E$3</c:f>
              <c:strCache>
                <c:ptCount val="1"/>
                <c:pt idx="0">
                  <c:v>Foretakssektoren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2.1b'!$A$4:$A$46</c:f>
              <c:strCache>
                <c:ptCount val="43"/>
                <c:pt idx="0">
                  <c:v>Israel</c:v>
                </c:pt>
                <c:pt idx="1">
                  <c:v>Taiwan</c:v>
                </c:pt>
                <c:pt idx="2">
                  <c:v>Irland</c:v>
                </c:pt>
                <c:pt idx="3">
                  <c:v>Japan</c:v>
                </c:pt>
                <c:pt idx="4">
                  <c:v>Sør-Korea</c:v>
                </c:pt>
                <c:pt idx="5">
                  <c:v>USA</c:v>
                </c:pt>
                <c:pt idx="6">
                  <c:v>Kina</c:v>
                </c:pt>
                <c:pt idx="7">
                  <c:v>Total OECD</c:v>
                </c:pt>
                <c:pt idx="8">
                  <c:v>Sverige</c:v>
                </c:pt>
                <c:pt idx="9">
                  <c:v>Belgia</c:v>
                </c:pt>
                <c:pt idx="10">
                  <c:v>Island</c:v>
                </c:pt>
                <c:pt idx="11">
                  <c:v>Ungarn</c:v>
                </c:pt>
                <c:pt idx="12">
                  <c:v>Storbritannia (2021)</c:v>
                </c:pt>
                <c:pt idx="13">
                  <c:v>Slovenia</c:v>
                </c:pt>
                <c:pt idx="14">
                  <c:v>Østerrike</c:v>
                </c:pt>
                <c:pt idx="15">
                  <c:v>Sveits (2021)</c:v>
                </c:pt>
                <c:pt idx="16">
                  <c:v>Nederland</c:v>
                </c:pt>
                <c:pt idx="17">
                  <c:v>Finland</c:v>
                </c:pt>
                <c:pt idx="18">
                  <c:v>Bulgaria</c:v>
                </c:pt>
                <c:pt idx="19">
                  <c:v>Tyskland</c:v>
                </c:pt>
                <c:pt idx="20">
                  <c:v>Polen</c:v>
                </c:pt>
                <c:pt idx="21">
                  <c:v>EU 27</c:v>
                </c:pt>
                <c:pt idx="22">
                  <c:v>Frankrike</c:v>
                </c:pt>
                <c:pt idx="23">
                  <c:v>Tsjekkia</c:v>
                </c:pt>
                <c:pt idx="24">
                  <c:v>Portugal</c:v>
                </c:pt>
                <c:pt idx="25">
                  <c:v>Romania</c:v>
                </c:pt>
                <c:pt idx="26">
                  <c:v>Danmark</c:v>
                </c:pt>
                <c:pt idx="27">
                  <c:v>Tyrkia</c:v>
                </c:pt>
                <c:pt idx="28">
                  <c:v>New Zealand (2021)</c:v>
                </c:pt>
                <c:pt idx="29">
                  <c:v>Canada</c:v>
                </c:pt>
                <c:pt idx="30">
                  <c:v>Italia</c:v>
                </c:pt>
                <c:pt idx="31">
                  <c:v>Slovakia</c:v>
                </c:pt>
                <c:pt idx="32">
                  <c:v>Spania</c:v>
                </c:pt>
                <c:pt idx="33">
                  <c:v>Estland</c:v>
                </c:pt>
                <c:pt idx="34">
                  <c:v>Norge</c:v>
                </c:pt>
                <c:pt idx="35">
                  <c:v>Kroatia</c:v>
                </c:pt>
                <c:pt idx="36">
                  <c:v>Australia (2021)</c:v>
                </c:pt>
                <c:pt idx="37">
                  <c:v>Luxemburg</c:v>
                </c:pt>
                <c:pt idx="38">
                  <c:v>Hellas</c:v>
                </c:pt>
                <c:pt idx="39">
                  <c:v>Litauen</c:v>
                </c:pt>
                <c:pt idx="40">
                  <c:v>Argentina</c:v>
                </c:pt>
                <c:pt idx="41">
                  <c:v>Latvia</c:v>
                </c:pt>
                <c:pt idx="42">
                  <c:v>Sør-Afrika (2021)</c:v>
                </c:pt>
              </c:strCache>
            </c:strRef>
          </c:cat>
          <c:val>
            <c:numRef>
              <c:f>'FIgur 2.1b'!$E$4:$E$46</c:f>
              <c:numCache>
                <c:formatCode>0.0</c:formatCode>
                <c:ptCount val="43"/>
                <c:pt idx="0">
                  <c:v>92.253280016006372</c:v>
                </c:pt>
                <c:pt idx="1">
                  <c:v>85.49890199209355</c:v>
                </c:pt>
                <c:pt idx="2">
                  <c:v>79.757929582839395</c:v>
                </c:pt>
                <c:pt idx="3">
                  <c:v>79.383476143229871</c:v>
                </c:pt>
                <c:pt idx="4">
                  <c:v>79.382573377587093</c:v>
                </c:pt>
                <c:pt idx="5">
                  <c:v>78.952236843387922</c:v>
                </c:pt>
                <c:pt idx="6">
                  <c:v>77.570941103756297</c:v>
                </c:pt>
                <c:pt idx="7">
                  <c:v>73.754203108123434</c:v>
                </c:pt>
                <c:pt idx="8">
                  <c:v>73.667158743645558</c:v>
                </c:pt>
                <c:pt idx="9">
                  <c:v>73.572261753093699</c:v>
                </c:pt>
                <c:pt idx="10">
                  <c:v>72.3009792932869</c:v>
                </c:pt>
                <c:pt idx="11">
                  <c:v>71.88272826638223</c:v>
                </c:pt>
                <c:pt idx="12">
                  <c:v>70.919531440554024</c:v>
                </c:pt>
                <c:pt idx="13">
                  <c:v>70.418270182671876</c:v>
                </c:pt>
                <c:pt idx="14">
                  <c:v>68.865493055657439</c:v>
                </c:pt>
                <c:pt idx="15">
                  <c:v>68.272277361689902</c:v>
                </c:pt>
                <c:pt idx="16">
                  <c:v>68.017114801342743</c:v>
                </c:pt>
                <c:pt idx="17">
                  <c:v>68.004435427980994</c:v>
                </c:pt>
                <c:pt idx="18">
                  <c:v>67.818446866592652</c:v>
                </c:pt>
                <c:pt idx="19">
                  <c:v>67.368562440170422</c:v>
                </c:pt>
                <c:pt idx="20">
                  <c:v>65.891552615268282</c:v>
                </c:pt>
                <c:pt idx="21">
                  <c:v>65.815273960352329</c:v>
                </c:pt>
                <c:pt idx="22">
                  <c:v>65.805464814217345</c:v>
                </c:pt>
                <c:pt idx="23">
                  <c:v>64.211386590380485</c:v>
                </c:pt>
                <c:pt idx="24">
                  <c:v>62.228706023388249</c:v>
                </c:pt>
                <c:pt idx="25">
                  <c:v>62.180559579414663</c:v>
                </c:pt>
                <c:pt idx="26">
                  <c:v>61.505943872252566</c:v>
                </c:pt>
                <c:pt idx="27">
                  <c:v>61.422502423340816</c:v>
                </c:pt>
                <c:pt idx="28">
                  <c:v>59.018264840182646</c:v>
                </c:pt>
                <c:pt idx="29">
                  <c:v>58.622336669850895</c:v>
                </c:pt>
                <c:pt idx="30">
                  <c:v>58.611155326062281</c:v>
                </c:pt>
                <c:pt idx="31">
                  <c:v>57.213887307487653</c:v>
                </c:pt>
                <c:pt idx="32">
                  <c:v>56.41327923691658</c:v>
                </c:pt>
                <c:pt idx="33">
                  <c:v>56.211033491913355</c:v>
                </c:pt>
                <c:pt idx="34">
                  <c:v>55.274443366743512</c:v>
                </c:pt>
                <c:pt idx="35">
                  <c:v>54.266217651467066</c:v>
                </c:pt>
                <c:pt idx="36">
                  <c:v>53.267012464194472</c:v>
                </c:pt>
                <c:pt idx="37">
                  <c:v>50.816084411539542</c:v>
                </c:pt>
                <c:pt idx="38">
                  <c:v>49.090838363340481</c:v>
                </c:pt>
                <c:pt idx="39">
                  <c:v>48.481066540028557</c:v>
                </c:pt>
                <c:pt idx="40">
                  <c:v>39.395264379066234</c:v>
                </c:pt>
                <c:pt idx="41">
                  <c:v>35.993889957728626</c:v>
                </c:pt>
                <c:pt idx="42">
                  <c:v>35.424825614617248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6-4438-97FA-A4D745285B87}"/>
            </c:ext>
          </c:extLst>
        </c:ser>
        <c:ser>
          <c:idx val="1"/>
          <c:order val="1"/>
          <c:tx>
            <c:strRef>
              <c:f>'FIgur 2.1b'!$D$3</c:f>
              <c:strCache>
                <c:ptCount val="1"/>
                <c:pt idx="0">
                  <c:v>Universitets- og høgskolesektoren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2.1b'!$A$4:$A$46</c:f>
              <c:strCache>
                <c:ptCount val="43"/>
                <c:pt idx="0">
                  <c:v>Israel</c:v>
                </c:pt>
                <c:pt idx="1">
                  <c:v>Taiwan</c:v>
                </c:pt>
                <c:pt idx="2">
                  <c:v>Irland</c:v>
                </c:pt>
                <c:pt idx="3">
                  <c:v>Japan</c:v>
                </c:pt>
                <c:pt idx="4">
                  <c:v>Sør-Korea</c:v>
                </c:pt>
                <c:pt idx="5">
                  <c:v>USA</c:v>
                </c:pt>
                <c:pt idx="6">
                  <c:v>Kina</c:v>
                </c:pt>
                <c:pt idx="7">
                  <c:v>Total OECD</c:v>
                </c:pt>
                <c:pt idx="8">
                  <c:v>Sverige</c:v>
                </c:pt>
                <c:pt idx="9">
                  <c:v>Belgia</c:v>
                </c:pt>
                <c:pt idx="10">
                  <c:v>Island</c:v>
                </c:pt>
                <c:pt idx="11">
                  <c:v>Ungarn</c:v>
                </c:pt>
                <c:pt idx="12">
                  <c:v>Storbritannia (2021)</c:v>
                </c:pt>
                <c:pt idx="13">
                  <c:v>Slovenia</c:v>
                </c:pt>
                <c:pt idx="14">
                  <c:v>Østerrike</c:v>
                </c:pt>
                <c:pt idx="15">
                  <c:v>Sveits (2021)</c:v>
                </c:pt>
                <c:pt idx="16">
                  <c:v>Nederland</c:v>
                </c:pt>
                <c:pt idx="17">
                  <c:v>Finland</c:v>
                </c:pt>
                <c:pt idx="18">
                  <c:v>Bulgaria</c:v>
                </c:pt>
                <c:pt idx="19">
                  <c:v>Tyskland</c:v>
                </c:pt>
                <c:pt idx="20">
                  <c:v>Polen</c:v>
                </c:pt>
                <c:pt idx="21">
                  <c:v>EU 27</c:v>
                </c:pt>
                <c:pt idx="22">
                  <c:v>Frankrike</c:v>
                </c:pt>
                <c:pt idx="23">
                  <c:v>Tsjekkia</c:v>
                </c:pt>
                <c:pt idx="24">
                  <c:v>Portugal</c:v>
                </c:pt>
                <c:pt idx="25">
                  <c:v>Romania</c:v>
                </c:pt>
                <c:pt idx="26">
                  <c:v>Danmark</c:v>
                </c:pt>
                <c:pt idx="27">
                  <c:v>Tyrkia</c:v>
                </c:pt>
                <c:pt idx="28">
                  <c:v>New Zealand (2021)</c:v>
                </c:pt>
                <c:pt idx="29">
                  <c:v>Canada</c:v>
                </c:pt>
                <c:pt idx="30">
                  <c:v>Italia</c:v>
                </c:pt>
                <c:pt idx="31">
                  <c:v>Slovakia</c:v>
                </c:pt>
                <c:pt idx="32">
                  <c:v>Spania</c:v>
                </c:pt>
                <c:pt idx="33">
                  <c:v>Estland</c:v>
                </c:pt>
                <c:pt idx="34">
                  <c:v>Norge</c:v>
                </c:pt>
                <c:pt idx="35">
                  <c:v>Kroatia</c:v>
                </c:pt>
                <c:pt idx="36">
                  <c:v>Australia (2021)</c:v>
                </c:pt>
                <c:pt idx="37">
                  <c:v>Luxemburg</c:v>
                </c:pt>
                <c:pt idx="38">
                  <c:v>Hellas</c:v>
                </c:pt>
                <c:pt idx="39">
                  <c:v>Litauen</c:v>
                </c:pt>
                <c:pt idx="40">
                  <c:v>Argentina</c:v>
                </c:pt>
                <c:pt idx="41">
                  <c:v>Latvia</c:v>
                </c:pt>
                <c:pt idx="42">
                  <c:v>Sør-Afrika (2021)</c:v>
                </c:pt>
              </c:strCache>
            </c:strRef>
          </c:cat>
          <c:val>
            <c:numRef>
              <c:f>'FIgur 2.1b'!$D$4:$D$46</c:f>
              <c:numCache>
                <c:formatCode>0.0</c:formatCode>
                <c:ptCount val="43"/>
                <c:pt idx="0">
                  <c:v>6.1402035502131671</c:v>
                </c:pt>
                <c:pt idx="1">
                  <c:v>6.4640611559019057</c:v>
                </c:pt>
                <c:pt idx="2">
                  <c:v>16.569960861229312</c:v>
                </c:pt>
                <c:pt idx="3">
                  <c:v>11.533611921016306</c:v>
                </c:pt>
                <c:pt idx="4">
                  <c:v>9.1491231313531731</c:v>
                </c:pt>
                <c:pt idx="5">
                  <c:v>9.9054095184041469</c:v>
                </c:pt>
                <c:pt idx="6">
                  <c:v>7.8368188961475918</c:v>
                </c:pt>
                <c:pt idx="7">
                  <c:v>15.602580489831682</c:v>
                </c:pt>
                <c:pt idx="8">
                  <c:v>22.013068924371819</c:v>
                </c:pt>
                <c:pt idx="9">
                  <c:v>17.067343596965788</c:v>
                </c:pt>
                <c:pt idx="10">
                  <c:v>24.918348638017935</c:v>
                </c:pt>
                <c:pt idx="11">
                  <c:v>15.280473160989427</c:v>
                </c:pt>
                <c:pt idx="12">
                  <c:v>22.52457150421824</c:v>
                </c:pt>
                <c:pt idx="13">
                  <c:v>12.918307618843205</c:v>
                </c:pt>
                <c:pt idx="14">
                  <c:v>23.094314365381621</c:v>
                </c:pt>
                <c:pt idx="15">
                  <c:v>28.177684225852399</c:v>
                </c:pt>
                <c:pt idx="16">
                  <c:v>27.25981355559653</c:v>
                </c:pt>
                <c:pt idx="17">
                  <c:v>23.970212068900342</c:v>
                </c:pt>
                <c:pt idx="18">
                  <c:v>6.2516444314514059</c:v>
                </c:pt>
                <c:pt idx="19">
                  <c:v>18.134433301167299</c:v>
                </c:pt>
                <c:pt idx="20">
                  <c:v>31.982161257725352</c:v>
                </c:pt>
                <c:pt idx="21">
                  <c:v>21.905911668118026</c:v>
                </c:pt>
                <c:pt idx="22">
                  <c:v>20.619822190558644</c:v>
                </c:pt>
                <c:pt idx="23">
                  <c:v>19.430988548445839</c:v>
                </c:pt>
                <c:pt idx="24">
                  <c:v>31.13851571873203</c:v>
                </c:pt>
                <c:pt idx="25">
                  <c:v>9.586145252214596</c:v>
                </c:pt>
                <c:pt idx="26">
                  <c:v>35.184302801500323</c:v>
                </c:pt>
                <c:pt idx="27">
                  <c:v>33.763947960555022</c:v>
                </c:pt>
                <c:pt idx="28">
                  <c:v>23.858447488584474</c:v>
                </c:pt>
                <c:pt idx="29">
                  <c:v>34.915064169124058</c:v>
                </c:pt>
                <c:pt idx="30">
                  <c:v>24.641489419378267</c:v>
                </c:pt>
                <c:pt idx="31">
                  <c:v>25.58093239416705</c:v>
                </c:pt>
                <c:pt idx="32">
                  <c:v>26.00820553740526</c:v>
                </c:pt>
                <c:pt idx="33">
                  <c:v>32.977839831582102</c:v>
                </c:pt>
                <c:pt idx="34">
                  <c:v>32.785851186606614</c:v>
                </c:pt>
                <c:pt idx="35">
                  <c:v>27.845300297154672</c:v>
                </c:pt>
                <c:pt idx="36">
                  <c:v>33.464942840184769</c:v>
                </c:pt>
                <c:pt idx="37">
                  <c:v>24.88121636136643</c:v>
                </c:pt>
                <c:pt idx="38">
                  <c:v>29.361972497584947</c:v>
                </c:pt>
                <c:pt idx="39">
                  <c:v>36.442675500447386</c:v>
                </c:pt>
                <c:pt idx="40">
                  <c:v>20.65115618785325</c:v>
                </c:pt>
                <c:pt idx="41">
                  <c:v>46.468785133597379</c:v>
                </c:pt>
                <c:pt idx="42">
                  <c:v>37.270930228517599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6-4438-97FA-A4D745285B87}"/>
            </c:ext>
          </c:extLst>
        </c:ser>
        <c:ser>
          <c:idx val="2"/>
          <c:order val="2"/>
          <c:tx>
            <c:strRef>
              <c:f>'FIgur 2.1b'!$C$3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2.1b'!$A$4:$A$46</c:f>
              <c:strCache>
                <c:ptCount val="43"/>
                <c:pt idx="0">
                  <c:v>Israel</c:v>
                </c:pt>
                <c:pt idx="1">
                  <c:v>Taiwan</c:v>
                </c:pt>
                <c:pt idx="2">
                  <c:v>Irland</c:v>
                </c:pt>
                <c:pt idx="3">
                  <c:v>Japan</c:v>
                </c:pt>
                <c:pt idx="4">
                  <c:v>Sør-Korea</c:v>
                </c:pt>
                <c:pt idx="5">
                  <c:v>USA</c:v>
                </c:pt>
                <c:pt idx="6">
                  <c:v>Kina</c:v>
                </c:pt>
                <c:pt idx="7">
                  <c:v>Total OECD</c:v>
                </c:pt>
                <c:pt idx="8">
                  <c:v>Sverige</c:v>
                </c:pt>
                <c:pt idx="9">
                  <c:v>Belgia</c:v>
                </c:pt>
                <c:pt idx="10">
                  <c:v>Island</c:v>
                </c:pt>
                <c:pt idx="11">
                  <c:v>Ungarn</c:v>
                </c:pt>
                <c:pt idx="12">
                  <c:v>Storbritannia (2021)</c:v>
                </c:pt>
                <c:pt idx="13">
                  <c:v>Slovenia</c:v>
                </c:pt>
                <c:pt idx="14">
                  <c:v>Østerrike</c:v>
                </c:pt>
                <c:pt idx="15">
                  <c:v>Sveits (2021)</c:v>
                </c:pt>
                <c:pt idx="16">
                  <c:v>Nederland</c:v>
                </c:pt>
                <c:pt idx="17">
                  <c:v>Finland</c:v>
                </c:pt>
                <c:pt idx="18">
                  <c:v>Bulgaria</c:v>
                </c:pt>
                <c:pt idx="19">
                  <c:v>Tyskland</c:v>
                </c:pt>
                <c:pt idx="20">
                  <c:v>Polen</c:v>
                </c:pt>
                <c:pt idx="21">
                  <c:v>EU 27</c:v>
                </c:pt>
                <c:pt idx="22">
                  <c:v>Frankrike</c:v>
                </c:pt>
                <c:pt idx="23">
                  <c:v>Tsjekkia</c:v>
                </c:pt>
                <c:pt idx="24">
                  <c:v>Portugal</c:v>
                </c:pt>
                <c:pt idx="25">
                  <c:v>Romania</c:v>
                </c:pt>
                <c:pt idx="26">
                  <c:v>Danmark</c:v>
                </c:pt>
                <c:pt idx="27">
                  <c:v>Tyrkia</c:v>
                </c:pt>
                <c:pt idx="28">
                  <c:v>New Zealand (2021)</c:v>
                </c:pt>
                <c:pt idx="29">
                  <c:v>Canada</c:v>
                </c:pt>
                <c:pt idx="30">
                  <c:v>Italia</c:v>
                </c:pt>
                <c:pt idx="31">
                  <c:v>Slovakia</c:v>
                </c:pt>
                <c:pt idx="32">
                  <c:v>Spania</c:v>
                </c:pt>
                <c:pt idx="33">
                  <c:v>Estland</c:v>
                </c:pt>
                <c:pt idx="34">
                  <c:v>Norge</c:v>
                </c:pt>
                <c:pt idx="35">
                  <c:v>Kroatia</c:v>
                </c:pt>
                <c:pt idx="36">
                  <c:v>Australia (2021)</c:v>
                </c:pt>
                <c:pt idx="37">
                  <c:v>Luxemburg</c:v>
                </c:pt>
                <c:pt idx="38">
                  <c:v>Hellas</c:v>
                </c:pt>
                <c:pt idx="39">
                  <c:v>Litauen</c:v>
                </c:pt>
                <c:pt idx="40">
                  <c:v>Argentina</c:v>
                </c:pt>
                <c:pt idx="41">
                  <c:v>Latvia</c:v>
                </c:pt>
                <c:pt idx="42">
                  <c:v>Sør-Afrika (2021)</c:v>
                </c:pt>
              </c:strCache>
            </c:strRef>
          </c:cat>
          <c:val>
            <c:numRef>
              <c:f>'FIgur 2.1b'!$C$4:$C$46</c:f>
              <c:numCache>
                <c:formatCode>0.0</c:formatCode>
                <c:ptCount val="43"/>
                <c:pt idx="0">
                  <c:v>0.95219085152967176</c:v>
                </c:pt>
                <c:pt idx="1">
                  <c:v>7.9321071729906309</c:v>
                </c:pt>
                <c:pt idx="2">
                  <c:v>3.6721095579831347</c:v>
                </c:pt>
                <c:pt idx="3">
                  <c:v>7.8947284200307166</c:v>
                </c:pt>
                <c:pt idx="4">
                  <c:v>9.3849015704277097</c:v>
                </c:pt>
                <c:pt idx="5">
                  <c:v>8.1659974676222831</c:v>
                </c:pt>
                <c:pt idx="6">
                  <c:v>14.592240000096105</c:v>
                </c:pt>
                <c:pt idx="7">
                  <c:v>8.5044575070440853</c:v>
                </c:pt>
                <c:pt idx="8">
                  <c:v>4.2092201030610132</c:v>
                </c:pt>
                <c:pt idx="9">
                  <c:v>8.907906801279152</c:v>
                </c:pt>
                <c:pt idx="10">
                  <c:v>2.7806720171936954</c:v>
                </c:pt>
                <c:pt idx="11">
                  <c:v>12.2379604803776</c:v>
                </c:pt>
                <c:pt idx="12">
                  <c:v>5.0855510578614762</c:v>
                </c:pt>
                <c:pt idx="13">
                  <c:v>15.66745365817947</c:v>
                </c:pt>
                <c:pt idx="14">
                  <c:v>7.5400210576472313</c:v>
                </c:pt>
                <c:pt idx="15">
                  <c:v>0.93972023657488191</c:v>
                </c:pt>
                <c:pt idx="16">
                  <c:v>4.7230716430607282</c:v>
                </c:pt>
                <c:pt idx="17">
                  <c:v>7.3461775935283065</c:v>
                </c:pt>
                <c:pt idx="18">
                  <c:v>25.435611372947182</c:v>
                </c:pt>
                <c:pt idx="19">
                  <c:v>12.102801756958305</c:v>
                </c:pt>
                <c:pt idx="20">
                  <c:v>1.9321629457782985</c:v>
                </c:pt>
                <c:pt idx="21">
                  <c:v>10.848007950001442</c:v>
                </c:pt>
                <c:pt idx="22">
                  <c:v>11.553924738887538</c:v>
                </c:pt>
                <c:pt idx="23">
                  <c:v>16.011244135162173</c:v>
                </c:pt>
                <c:pt idx="24">
                  <c:v>4.2687610750792171</c:v>
                </c:pt>
                <c:pt idx="25">
                  <c:v>27.923231143451339</c:v>
                </c:pt>
                <c:pt idx="26">
                  <c:v>3.0458527288054831</c:v>
                </c:pt>
                <c:pt idx="27">
                  <c:v>4.8135496246610652</c:v>
                </c:pt>
                <c:pt idx="28">
                  <c:v>17.123287671232877</c:v>
                </c:pt>
                <c:pt idx="29">
                  <c:v>6.1054118037961542</c:v>
                </c:pt>
                <c:pt idx="30">
                  <c:v>14.793549620655014</c:v>
                </c:pt>
                <c:pt idx="31">
                  <c:v>17.165924338323116</c:v>
                </c:pt>
                <c:pt idx="32">
                  <c:v>17.230200331129684</c:v>
                </c:pt>
                <c:pt idx="33">
                  <c:v>10.151043184357455</c:v>
                </c:pt>
                <c:pt idx="34">
                  <c:v>11.939705446649873</c:v>
                </c:pt>
                <c:pt idx="35">
                  <c:v>17.540672459671494</c:v>
                </c:pt>
                <c:pt idx="36">
                  <c:v>9.524915486051972</c:v>
                </c:pt>
                <c:pt idx="37">
                  <c:v>24.302699227094031</c:v>
                </c:pt>
                <c:pt idx="38">
                  <c:v>20.98702679572876</c:v>
                </c:pt>
                <c:pt idx="39">
                  <c:v>15.076257959524064</c:v>
                </c:pt>
                <c:pt idx="40">
                  <c:v>38.460053525438042</c:v>
                </c:pt>
                <c:pt idx="41">
                  <c:v>17.536983183714757</c:v>
                </c:pt>
                <c:pt idx="42">
                  <c:v>23.115343987170213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6-4438-97FA-A4D745285B87}"/>
            </c:ext>
          </c:extLst>
        </c:ser>
        <c:ser>
          <c:idx val="3"/>
          <c:order val="3"/>
          <c:tx>
            <c:strRef>
              <c:f>'FIgur 2.1b'!$B$3</c:f>
              <c:strCache>
                <c:ptCount val="1"/>
                <c:pt idx="0">
                  <c:v>PNP-sektor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2.1b'!$A$4:$A$46</c:f>
              <c:strCache>
                <c:ptCount val="43"/>
                <c:pt idx="0">
                  <c:v>Israel</c:v>
                </c:pt>
                <c:pt idx="1">
                  <c:v>Taiwan</c:v>
                </c:pt>
                <c:pt idx="2">
                  <c:v>Irland</c:v>
                </c:pt>
                <c:pt idx="3">
                  <c:v>Japan</c:v>
                </c:pt>
                <c:pt idx="4">
                  <c:v>Sør-Korea</c:v>
                </c:pt>
                <c:pt idx="5">
                  <c:v>USA</c:v>
                </c:pt>
                <c:pt idx="6">
                  <c:v>Kina</c:v>
                </c:pt>
                <c:pt idx="7">
                  <c:v>Total OECD</c:v>
                </c:pt>
                <c:pt idx="8">
                  <c:v>Sverige</c:v>
                </c:pt>
                <c:pt idx="9">
                  <c:v>Belgia</c:v>
                </c:pt>
                <c:pt idx="10">
                  <c:v>Island</c:v>
                </c:pt>
                <c:pt idx="11">
                  <c:v>Ungarn</c:v>
                </c:pt>
                <c:pt idx="12">
                  <c:v>Storbritannia (2021)</c:v>
                </c:pt>
                <c:pt idx="13">
                  <c:v>Slovenia</c:v>
                </c:pt>
                <c:pt idx="14">
                  <c:v>Østerrike</c:v>
                </c:pt>
                <c:pt idx="15">
                  <c:v>Sveits (2021)</c:v>
                </c:pt>
                <c:pt idx="16">
                  <c:v>Nederland</c:v>
                </c:pt>
                <c:pt idx="17">
                  <c:v>Finland</c:v>
                </c:pt>
                <c:pt idx="18">
                  <c:v>Bulgaria</c:v>
                </c:pt>
                <c:pt idx="19">
                  <c:v>Tyskland</c:v>
                </c:pt>
                <c:pt idx="20">
                  <c:v>Polen</c:v>
                </c:pt>
                <c:pt idx="21">
                  <c:v>EU 27</c:v>
                </c:pt>
                <c:pt idx="22">
                  <c:v>Frankrike</c:v>
                </c:pt>
                <c:pt idx="23">
                  <c:v>Tsjekkia</c:v>
                </c:pt>
                <c:pt idx="24">
                  <c:v>Portugal</c:v>
                </c:pt>
                <c:pt idx="25">
                  <c:v>Romania</c:v>
                </c:pt>
                <c:pt idx="26">
                  <c:v>Danmark</c:v>
                </c:pt>
                <c:pt idx="27">
                  <c:v>Tyrkia</c:v>
                </c:pt>
                <c:pt idx="28">
                  <c:v>New Zealand (2021)</c:v>
                </c:pt>
                <c:pt idx="29">
                  <c:v>Canada</c:v>
                </c:pt>
                <c:pt idx="30">
                  <c:v>Italia</c:v>
                </c:pt>
                <c:pt idx="31">
                  <c:v>Slovakia</c:v>
                </c:pt>
                <c:pt idx="32">
                  <c:v>Spania</c:v>
                </c:pt>
                <c:pt idx="33">
                  <c:v>Estland</c:v>
                </c:pt>
                <c:pt idx="34">
                  <c:v>Norge</c:v>
                </c:pt>
                <c:pt idx="35">
                  <c:v>Kroatia</c:v>
                </c:pt>
                <c:pt idx="36">
                  <c:v>Australia (2021)</c:v>
                </c:pt>
                <c:pt idx="37">
                  <c:v>Luxemburg</c:v>
                </c:pt>
                <c:pt idx="38">
                  <c:v>Hellas</c:v>
                </c:pt>
                <c:pt idx="39">
                  <c:v>Litauen</c:v>
                </c:pt>
                <c:pt idx="40">
                  <c:v>Argentina</c:v>
                </c:pt>
                <c:pt idx="41">
                  <c:v>Latvia</c:v>
                </c:pt>
                <c:pt idx="42">
                  <c:v>Sør-Afrika (2021)</c:v>
                </c:pt>
              </c:strCache>
            </c:strRef>
          </c:cat>
          <c:val>
            <c:numRef>
              <c:f>'FIgur 2.1b'!$B$4:$B$46</c:f>
              <c:numCache>
                <c:formatCode>0.0</c:formatCode>
                <c:ptCount val="43"/>
                <c:pt idx="0">
                  <c:v>0.65432558224652071</c:v>
                </c:pt>
                <c:pt idx="1">
                  <c:v>0.10492967901295208</c:v>
                </c:pt>
                <c:pt idx="2">
                  <c:v>0</c:v>
                </c:pt>
                <c:pt idx="3">
                  <c:v>1.1881835157231144</c:v>
                </c:pt>
                <c:pt idx="4">
                  <c:v>2.0834019206320287</c:v>
                </c:pt>
                <c:pt idx="5">
                  <c:v>2.9763561705856425</c:v>
                </c:pt>
                <c:pt idx="6">
                  <c:v>0</c:v>
                </c:pt>
                <c:pt idx="7">
                  <c:v>2.1369378518576654</c:v>
                </c:pt>
                <c:pt idx="8">
                  <c:v>0.11055222892161086</c:v>
                </c:pt>
                <c:pt idx="9">
                  <c:v>0.45248784866135916</c:v>
                </c:pt>
                <c:pt idx="10">
                  <c:v>0</c:v>
                </c:pt>
                <c:pt idx="11">
                  <c:v>0</c:v>
                </c:pt>
                <c:pt idx="12">
                  <c:v>1.4703459973662651</c:v>
                </c:pt>
                <c:pt idx="13">
                  <c:v>0.99596854030544568</c:v>
                </c:pt>
                <c:pt idx="14">
                  <c:v>0.50017152131370657</c:v>
                </c:pt>
                <c:pt idx="15">
                  <c:v>2.610318167745401</c:v>
                </c:pt>
                <c:pt idx="16">
                  <c:v>0</c:v>
                </c:pt>
                <c:pt idx="17">
                  <c:v>0.67917490959035287</c:v>
                </c:pt>
                <c:pt idx="18">
                  <c:v>0.4942973290087585</c:v>
                </c:pt>
                <c:pt idx="19">
                  <c:v>2.3942025017039694</c:v>
                </c:pt>
                <c:pt idx="20">
                  <c:v>0.19412318122808522</c:v>
                </c:pt>
                <c:pt idx="21">
                  <c:v>1.4243315561795309</c:v>
                </c:pt>
                <c:pt idx="22">
                  <c:v>2.0207865146229738</c:v>
                </c:pt>
                <c:pt idx="23">
                  <c:v>0.34638072601150521</c:v>
                </c:pt>
                <c:pt idx="24">
                  <c:v>2.3640171828005174</c:v>
                </c:pt>
                <c:pt idx="25">
                  <c:v>0.31006402491940394</c:v>
                </c:pt>
                <c:pt idx="26">
                  <c:v>0.2639005974416303</c:v>
                </c:pt>
                <c:pt idx="27">
                  <c:v>0</c:v>
                </c:pt>
                <c:pt idx="28">
                  <c:v>0</c:v>
                </c:pt>
                <c:pt idx="29">
                  <c:v>0.35718735722889067</c:v>
                </c:pt>
                <c:pt idx="30">
                  <c:v>1.9538056339044492</c:v>
                </c:pt>
                <c:pt idx="31">
                  <c:v>3.9255960022176822E-2</c:v>
                </c:pt>
                <c:pt idx="32">
                  <c:v>0.34831489454846909</c:v>
                </c:pt>
                <c:pt idx="33">
                  <c:v>0.6600834921470945</c:v>
                </c:pt>
                <c:pt idx="34">
                  <c:v>0</c:v>
                </c:pt>
                <c:pt idx="35">
                  <c:v>0.34780959170676851</c:v>
                </c:pt>
                <c:pt idx="36">
                  <c:v>3.7418389202859279</c:v>
                </c:pt>
                <c:pt idx="37">
                  <c:v>0</c:v>
                </c:pt>
                <c:pt idx="38">
                  <c:v>0.56016234334580295</c:v>
                </c:pt>
                <c:pt idx="39">
                  <c:v>0</c:v>
                </c:pt>
                <c:pt idx="40">
                  <c:v>1.4935259076424729</c:v>
                </c:pt>
                <c:pt idx="41">
                  <c:v>0</c:v>
                </c:pt>
                <c:pt idx="42">
                  <c:v>4.1889001696949437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6-4438-97FA-A4D745285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5771935"/>
        <c:axId val="1225754655"/>
      </c:barChart>
      <c:catAx>
        <c:axId val="122577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25754655"/>
        <c:crosses val="autoZero"/>
        <c:auto val="1"/>
        <c:lblAlgn val="ctr"/>
        <c:lblOffset val="100"/>
        <c:noMultiLvlLbl val="0"/>
      </c:catAx>
      <c:valAx>
        <c:axId val="122575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2577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84505637912577"/>
          <c:y val="7.0797531254753479E-2"/>
          <c:w val="0.14598175926333232"/>
          <c:h val="0.72683656261638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000442356312E-2"/>
          <c:y val="7.9616632794576314E-2"/>
          <c:w val="0.91140999911528742"/>
          <c:h val="0.7348649726633665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 2.1c'!$C$5</c:f>
              <c:strCache>
                <c:ptCount val="1"/>
                <c:pt idx="0">
                  <c:v>Offentlig finansiering av total FoU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2.1c'!$A$6:$A$49</c:f>
              <c:strCache>
                <c:ptCount val="44"/>
                <c:pt idx="0">
                  <c:v>Argentina</c:v>
                </c:pt>
                <c:pt idx="1">
                  <c:v>Sør-Afrika</c:v>
                </c:pt>
                <c:pt idx="2">
                  <c:v>Luxemburg</c:v>
                </c:pt>
                <c:pt idx="3">
                  <c:v>Costa Rica</c:v>
                </c:pt>
                <c:pt idx="4">
                  <c:v>Norge</c:v>
                </c:pt>
                <c:pt idx="5">
                  <c:v>Hellas</c:v>
                </c:pt>
                <c:pt idx="6">
                  <c:v>Chile</c:v>
                </c:pt>
                <c:pt idx="7">
                  <c:v>Slovakia</c:v>
                </c:pt>
                <c:pt idx="8">
                  <c:v>Spania</c:v>
                </c:pt>
                <c:pt idx="9">
                  <c:v>Polen</c:v>
                </c:pt>
                <c:pt idx="10">
                  <c:v>Estland</c:v>
                </c:pt>
                <c:pt idx="11">
                  <c:v>Kroatia</c:v>
                </c:pt>
                <c:pt idx="12">
                  <c:v>Italia</c:v>
                </c:pt>
                <c:pt idx="13">
                  <c:v>Ungarn</c:v>
                </c:pt>
                <c:pt idx="14">
                  <c:v>Latvia</c:v>
                </c:pt>
                <c:pt idx="15">
                  <c:v>Portugal</c:v>
                </c:pt>
                <c:pt idx="16">
                  <c:v>Østerrike</c:v>
                </c:pt>
                <c:pt idx="17">
                  <c:v>Tyrkia</c:v>
                </c:pt>
                <c:pt idx="18">
                  <c:v>Frankrike</c:v>
                </c:pt>
                <c:pt idx="19">
                  <c:v>Romania</c:v>
                </c:pt>
                <c:pt idx="20">
                  <c:v>New Zealand</c:v>
                </c:pt>
                <c:pt idx="21">
                  <c:v>EU27</c:v>
                </c:pt>
                <c:pt idx="22">
                  <c:v>Nederland</c:v>
                </c:pt>
                <c:pt idx="23">
                  <c:v>Tsjekkia</c:v>
                </c:pt>
                <c:pt idx="24">
                  <c:v>Tyskland</c:v>
                </c:pt>
                <c:pt idx="25">
                  <c:v>Litauen</c:v>
                </c:pt>
                <c:pt idx="26">
                  <c:v>Canada</c:v>
                </c:pt>
                <c:pt idx="27">
                  <c:v>Danmark (2019)</c:v>
                </c:pt>
                <c:pt idx="28">
                  <c:v>Sveits</c:v>
                </c:pt>
                <c:pt idx="29">
                  <c:v>Bulgaria</c:v>
                </c:pt>
                <c:pt idx="30">
                  <c:v>Island</c:v>
                </c:pt>
                <c:pt idx="31">
                  <c:v>Finland</c:v>
                </c:pt>
                <c:pt idx="32">
                  <c:v>Slovenia</c:v>
                </c:pt>
                <c:pt idx="33">
                  <c:v>Sverige</c:v>
                </c:pt>
                <c:pt idx="34">
                  <c:v>OECD</c:v>
                </c:pt>
                <c:pt idx="35">
                  <c:v>Sør-Korea</c:v>
                </c:pt>
                <c:pt idx="36">
                  <c:v>Storbritannia</c:v>
                </c:pt>
                <c:pt idx="37">
                  <c:v>USA</c:v>
                </c:pt>
                <c:pt idx="38">
                  <c:v>Kina</c:v>
                </c:pt>
                <c:pt idx="39">
                  <c:v>Belgia</c:v>
                </c:pt>
                <c:pt idx="40">
                  <c:v>Irland</c:v>
                </c:pt>
                <c:pt idx="41">
                  <c:v>Japan</c:v>
                </c:pt>
                <c:pt idx="42">
                  <c:v>Taiwan</c:v>
                </c:pt>
                <c:pt idx="43">
                  <c:v>Israel</c:v>
                </c:pt>
              </c:strCache>
            </c:strRef>
          </c:cat>
          <c:val>
            <c:numRef>
              <c:f>'Figur 2.1c'!$C$6:$C$49</c:f>
              <c:numCache>
                <c:formatCode>0.0</c:formatCode>
                <c:ptCount val="44"/>
                <c:pt idx="0">
                  <c:v>59.478206049973558</c:v>
                </c:pt>
                <c:pt idx="1">
                  <c:v>52.504828277704995</c:v>
                </c:pt>
                <c:pt idx="2">
                  <c:v>46.98857306908652</c:v>
                </c:pt>
                <c:pt idx="3">
                  <c:v>46.827564115565146</c:v>
                </c:pt>
                <c:pt idx="4">
                  <c:v>46.553824640032019</c:v>
                </c:pt>
                <c:pt idx="5">
                  <c:v>44.455448978133212</c:v>
                </c:pt>
                <c:pt idx="6">
                  <c:v>38.226557709259936</c:v>
                </c:pt>
                <c:pt idx="7">
                  <c:v>37.918516360864594</c:v>
                </c:pt>
                <c:pt idx="8">
                  <c:v>37.457769161276659</c:v>
                </c:pt>
                <c:pt idx="9">
                  <c:v>37.393609166478988</c:v>
                </c:pt>
                <c:pt idx="10">
                  <c:v>36.982082176916656</c:v>
                </c:pt>
                <c:pt idx="11">
                  <c:v>35.938944782566693</c:v>
                </c:pt>
                <c:pt idx="12">
                  <c:v>35.14793087909937</c:v>
                </c:pt>
                <c:pt idx="13">
                  <c:v>35.078614175728795</c:v>
                </c:pt>
                <c:pt idx="14">
                  <c:v>33.894434241118496</c:v>
                </c:pt>
                <c:pt idx="15">
                  <c:v>33.200432382731464</c:v>
                </c:pt>
                <c:pt idx="16">
                  <c:v>33.133446376708314</c:v>
                </c:pt>
                <c:pt idx="17">
                  <c:v>32.83197960715345</c:v>
                </c:pt>
                <c:pt idx="18">
                  <c:v>32.457153461324864</c:v>
                </c:pt>
                <c:pt idx="19">
                  <c:v>31.646250391689151</c:v>
                </c:pt>
                <c:pt idx="20">
                  <c:v>31.621004566210047</c:v>
                </c:pt>
                <c:pt idx="21">
                  <c:v>30.751411310447242</c:v>
                </c:pt>
                <c:pt idx="22">
                  <c:v>30.67522037856109</c:v>
                </c:pt>
                <c:pt idx="23">
                  <c:v>30.307550989253595</c:v>
                </c:pt>
                <c:pt idx="24">
                  <c:v>29.964192331859309</c:v>
                </c:pt>
                <c:pt idx="25">
                  <c:v>29.761066649890001</c:v>
                </c:pt>
                <c:pt idx="26">
                  <c:v>28.813805706691031</c:v>
                </c:pt>
                <c:pt idx="27">
                  <c:v>28.653372171185303</c:v>
                </c:pt>
                <c:pt idx="28">
                  <c:v>26.812788802480775</c:v>
                </c:pt>
                <c:pt idx="29">
                  <c:v>26.067873117791002</c:v>
                </c:pt>
                <c:pt idx="30">
                  <c:v>25.779205927721339</c:v>
                </c:pt>
                <c:pt idx="31">
                  <c:v>25.576096968402506</c:v>
                </c:pt>
                <c:pt idx="32">
                  <c:v>24.30625980041501</c:v>
                </c:pt>
                <c:pt idx="33">
                  <c:v>23.254874360495258</c:v>
                </c:pt>
                <c:pt idx="34">
                  <c:v>22.926892552203938</c:v>
                </c:pt>
                <c:pt idx="35">
                  <c:v>22.63630577815124</c:v>
                </c:pt>
                <c:pt idx="36">
                  <c:v>19.4047407838158</c:v>
                </c:pt>
                <c:pt idx="37">
                  <c:v>18.114624210527456</c:v>
                </c:pt>
                <c:pt idx="38">
                  <c:v>17.772679925072925</c:v>
                </c:pt>
                <c:pt idx="39">
                  <c:v>17.264059342894068</c:v>
                </c:pt>
                <c:pt idx="40">
                  <c:v>16.763736051927154</c:v>
                </c:pt>
                <c:pt idx="41">
                  <c:v>15.102057666065921</c:v>
                </c:pt>
                <c:pt idx="42">
                  <c:v>13.92674604135764</c:v>
                </c:pt>
                <c:pt idx="43">
                  <c:v>7.9130176971877813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3-4ACD-9ECB-35A0502A6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59945615"/>
        <c:axId val="1359958095"/>
      </c:barChart>
      <c:lineChart>
        <c:grouping val="stacked"/>
        <c:varyColors val="0"/>
        <c:ser>
          <c:idx val="0"/>
          <c:order val="0"/>
          <c:tx>
            <c:strRef>
              <c:f>'Figur 2.1c'!$B$5</c:f>
              <c:strCache>
                <c:ptCount val="1"/>
                <c:pt idx="0">
                  <c:v>Offentlig finansiering i foretakssektoren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 2.1c'!$A$6:$A$49</c:f>
              <c:strCache>
                <c:ptCount val="44"/>
                <c:pt idx="0">
                  <c:v>Argentina</c:v>
                </c:pt>
                <c:pt idx="1">
                  <c:v>Sør-Afrika</c:v>
                </c:pt>
                <c:pt idx="2">
                  <c:v>Luxemburg</c:v>
                </c:pt>
                <c:pt idx="3">
                  <c:v>Costa Rica</c:v>
                </c:pt>
                <c:pt idx="4">
                  <c:v>Norge</c:v>
                </c:pt>
                <c:pt idx="5">
                  <c:v>Hellas</c:v>
                </c:pt>
                <c:pt idx="6">
                  <c:v>Chile</c:v>
                </c:pt>
                <c:pt idx="7">
                  <c:v>Slovakia</c:v>
                </c:pt>
                <c:pt idx="8">
                  <c:v>Spania</c:v>
                </c:pt>
                <c:pt idx="9">
                  <c:v>Polen</c:v>
                </c:pt>
                <c:pt idx="10">
                  <c:v>Estland</c:v>
                </c:pt>
                <c:pt idx="11">
                  <c:v>Kroatia</c:v>
                </c:pt>
                <c:pt idx="12">
                  <c:v>Italia</c:v>
                </c:pt>
                <c:pt idx="13">
                  <c:v>Ungarn</c:v>
                </c:pt>
                <c:pt idx="14">
                  <c:v>Latvia</c:v>
                </c:pt>
                <c:pt idx="15">
                  <c:v>Portugal</c:v>
                </c:pt>
                <c:pt idx="16">
                  <c:v>Østerrike</c:v>
                </c:pt>
                <c:pt idx="17">
                  <c:v>Tyrkia</c:v>
                </c:pt>
                <c:pt idx="18">
                  <c:v>Frankrike</c:v>
                </c:pt>
                <c:pt idx="19">
                  <c:v>Romania</c:v>
                </c:pt>
                <c:pt idx="20">
                  <c:v>New Zealand</c:v>
                </c:pt>
                <c:pt idx="21">
                  <c:v>EU27</c:v>
                </c:pt>
                <c:pt idx="22">
                  <c:v>Nederland</c:v>
                </c:pt>
                <c:pt idx="23">
                  <c:v>Tsjekkia</c:v>
                </c:pt>
                <c:pt idx="24">
                  <c:v>Tyskland</c:v>
                </c:pt>
                <c:pt idx="25">
                  <c:v>Litauen</c:v>
                </c:pt>
                <c:pt idx="26">
                  <c:v>Canada</c:v>
                </c:pt>
                <c:pt idx="27">
                  <c:v>Danmark (2019)</c:v>
                </c:pt>
                <c:pt idx="28">
                  <c:v>Sveits</c:v>
                </c:pt>
                <c:pt idx="29">
                  <c:v>Bulgaria</c:v>
                </c:pt>
                <c:pt idx="30">
                  <c:v>Island</c:v>
                </c:pt>
                <c:pt idx="31">
                  <c:v>Finland</c:v>
                </c:pt>
                <c:pt idx="32">
                  <c:v>Slovenia</c:v>
                </c:pt>
                <c:pt idx="33">
                  <c:v>Sverige</c:v>
                </c:pt>
                <c:pt idx="34">
                  <c:v>OECD</c:v>
                </c:pt>
                <c:pt idx="35">
                  <c:v>Sør-Korea</c:v>
                </c:pt>
                <c:pt idx="36">
                  <c:v>Storbritannia</c:v>
                </c:pt>
                <c:pt idx="37">
                  <c:v>USA</c:v>
                </c:pt>
                <c:pt idx="38">
                  <c:v>Kina</c:v>
                </c:pt>
                <c:pt idx="39">
                  <c:v>Belgia</c:v>
                </c:pt>
                <c:pt idx="40">
                  <c:v>Irland</c:v>
                </c:pt>
                <c:pt idx="41">
                  <c:v>Japan</c:v>
                </c:pt>
                <c:pt idx="42">
                  <c:v>Taiwan</c:v>
                </c:pt>
                <c:pt idx="43">
                  <c:v>Israel</c:v>
                </c:pt>
              </c:strCache>
            </c:strRef>
          </c:cat>
          <c:val>
            <c:numRef>
              <c:f>'Figur 2.1c'!$B$6:$B$49</c:f>
              <c:numCache>
                <c:formatCode>0.0</c:formatCode>
                <c:ptCount val="44"/>
                <c:pt idx="0">
                  <c:v>1.5593872276401348</c:v>
                </c:pt>
                <c:pt idx="1">
                  <c:v>5.7193890325903327</c:v>
                </c:pt>
                <c:pt idx="2">
                  <c:v>7.649225322748336</c:v>
                </c:pt>
                <c:pt idx="3">
                  <c:v>4.9999999992854889</c:v>
                </c:pt>
                <c:pt idx="4">
                  <c:v>11.060972110893513</c:v>
                </c:pt>
                <c:pt idx="5">
                  <c:v>12.511472730284931</c:v>
                </c:pt>
                <c:pt idx="6">
                  <c:v>6.1197814153109142</c:v>
                </c:pt>
                <c:pt idx="7">
                  <c:v>5.215100260366067</c:v>
                </c:pt>
                <c:pt idx="8">
                  <c:v>8.7278966980322021</c:v>
                </c:pt>
                <c:pt idx="9">
                  <c:v>12.670342773429224</c:v>
                </c:pt>
                <c:pt idx="10">
                  <c:v>6.7074637141619871</c:v>
                </c:pt>
                <c:pt idx="11">
                  <c:v>1.839952058005067</c:v>
                </c:pt>
                <c:pt idx="12">
                  <c:v>4.3859707434483788</c:v>
                </c:pt>
                <c:pt idx="13">
                  <c:v>17.486542153146285</c:v>
                </c:pt>
                <c:pt idx="14">
                  <c:v>2.1706127472125747</c:v>
                </c:pt>
                <c:pt idx="15">
                  <c:v>7.7791188832990272</c:v>
                </c:pt>
                <c:pt idx="16">
                  <c:v>4.4064552602566787</c:v>
                </c:pt>
                <c:pt idx="17">
                  <c:v>10.086987464979815</c:v>
                </c:pt>
                <c:pt idx="18">
                  <c:v>9.3891855597106151</c:v>
                </c:pt>
                <c:pt idx="19">
                  <c:v>5.8150238314654255</c:v>
                </c:pt>
                <c:pt idx="20">
                  <c:v>8.4461637653127024</c:v>
                </c:pt>
                <c:pt idx="21">
                  <c:v>5.7370610862691409</c:v>
                </c:pt>
                <c:pt idx="22">
                  <c:v>6.1913831220791433</c:v>
                </c:pt>
                <c:pt idx="23">
                  <c:v>5.9271758678091118</c:v>
                </c:pt>
                <c:pt idx="24">
                  <c:v>3.5198842530861065</c:v>
                </c:pt>
                <c:pt idx="25">
                  <c:v>1.9536336262523146</c:v>
                </c:pt>
                <c:pt idx="26">
                  <c:v>6.5012643383296069</c:v>
                </c:pt>
                <c:pt idx="27">
                  <c:v>2.4632556349378172</c:v>
                </c:pt>
                <c:pt idx="28">
                  <c:v>1.4910321341600712</c:v>
                </c:pt>
                <c:pt idx="29">
                  <c:v>0.80543669770953941</c:v>
                </c:pt>
                <c:pt idx="30">
                  <c:v>4.7642128214126993</c:v>
                </c:pt>
                <c:pt idx="31">
                  <c:v>3.3098280625181338</c:v>
                </c:pt>
                <c:pt idx="32">
                  <c:v>5.6260107333836924</c:v>
                </c:pt>
                <c:pt idx="33">
                  <c:v>3.5466662223853715</c:v>
                </c:pt>
                <c:pt idx="34">
                  <c:v>4.4623397565702625</c:v>
                </c:pt>
                <c:pt idx="35">
                  <c:v>5.753882415792301</c:v>
                </c:pt>
                <c:pt idx="36">
                  <c:v>7.0830403375311644</c:v>
                </c:pt>
                <c:pt idx="37">
                  <c:v>3.9012071111638651</c:v>
                </c:pt>
                <c:pt idx="38">
                  <c:v>2.8977251750789206</c:v>
                </c:pt>
                <c:pt idx="39">
                  <c:v>3.6004663083515629</c:v>
                </c:pt>
                <c:pt idx="40">
                  <c:v>3.1266249046078243</c:v>
                </c:pt>
                <c:pt idx="41">
                  <c:v>0.99215793877147718</c:v>
                </c:pt>
                <c:pt idx="42">
                  <c:v>1.3899678614981394</c:v>
                </c:pt>
                <c:pt idx="43">
                  <c:v>1.7579498944244365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B3-4ACD-9ECB-35A0502A6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969615"/>
        <c:axId val="1359948015"/>
      </c:lineChart>
      <c:catAx>
        <c:axId val="1359945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59958095"/>
        <c:crosses val="autoZero"/>
        <c:auto val="1"/>
        <c:lblAlgn val="ctr"/>
        <c:lblOffset val="100"/>
        <c:noMultiLvlLbl val="0"/>
      </c:catAx>
      <c:valAx>
        <c:axId val="135995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59945615"/>
        <c:crosses val="autoZero"/>
        <c:crossBetween val="between"/>
      </c:valAx>
      <c:valAx>
        <c:axId val="1359948015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59969615"/>
        <c:crosses val="max"/>
        <c:crossBetween val="between"/>
      </c:valAx>
      <c:catAx>
        <c:axId val="13599696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99480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90237545341522"/>
          <c:y val="0.10099517308200885"/>
          <c:w val="0.59661149241708145"/>
          <c:h val="4.9760743775843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67383905062845E-2"/>
          <c:y val="0.24611115124370922"/>
          <c:w val="0.91147282574611332"/>
          <c:h val="0.682207441959663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2.1d'!$A$24</c:f>
              <c:strCache>
                <c:ptCount val="1"/>
                <c:pt idx="0">
                  <c:v>Skatteincentiver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2.1d'!$B$23:$F$23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2.1d'!$B$24:$F$24</c:f>
              <c:numCache>
                <c:formatCode>0.00</c:formatCode>
                <c:ptCount val="5"/>
                <c:pt idx="0">
                  <c:v>69.838508372078422</c:v>
                </c:pt>
                <c:pt idx="1">
                  <c:v>45.378675741448639</c:v>
                </c:pt>
                <c:pt idx="2">
                  <c:v>56.095707054517717</c:v>
                </c:pt>
                <c:pt idx="3">
                  <c:v>68.923693511313957</c:v>
                </c:pt>
                <c:pt idx="4">
                  <c:v>41.266893859664393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6-46E3-A335-F9FC3B6F210E}"/>
            </c:ext>
          </c:extLst>
        </c:ser>
        <c:ser>
          <c:idx val="1"/>
          <c:order val="1"/>
          <c:tx>
            <c:strRef>
              <c:f>'Figur 2.1d'!$A$25</c:f>
              <c:strCache>
                <c:ptCount val="1"/>
                <c:pt idx="0">
                  <c:v>Tilskudd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2.1d'!$B$23:$F$23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2.1d'!$B$25:$F$25</c:f>
              <c:numCache>
                <c:formatCode>0.00</c:formatCode>
                <c:ptCount val="5"/>
                <c:pt idx="0">
                  <c:v>12.317799082531696</c:v>
                </c:pt>
                <c:pt idx="1">
                  <c:v>12.750788949781017</c:v>
                </c:pt>
                <c:pt idx="2">
                  <c:v>5.6017345132732457</c:v>
                </c:pt>
                <c:pt idx="3">
                  <c:v>8.9610369274860204</c:v>
                </c:pt>
                <c:pt idx="4">
                  <c:v>42.350705188550798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6-46E3-A335-F9FC3B6F210E}"/>
            </c:ext>
          </c:extLst>
        </c:ser>
        <c:ser>
          <c:idx val="2"/>
          <c:order val="2"/>
          <c:tx>
            <c:strRef>
              <c:f>'Figur 2.1d'!$A$26</c:f>
              <c:strCache>
                <c:ptCount val="1"/>
                <c:pt idx="0">
                  <c:v>Aksjeinvesteringer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 2.1d'!$B$23:$F$23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2.1d'!$B$26:$F$26</c:f>
              <c:numCache>
                <c:formatCode>0.00</c:formatCode>
                <c:ptCount val="5"/>
                <c:pt idx="0">
                  <c:v>1.8171649706638329</c:v>
                </c:pt>
                <c:pt idx="1">
                  <c:v>10.132828078406195</c:v>
                </c:pt>
                <c:pt idx="2">
                  <c:v>8.0147505572309719</c:v>
                </c:pt>
                <c:pt idx="3">
                  <c:v>7.6620755526788296</c:v>
                </c:pt>
                <c:pt idx="4">
                  <c:v>5.0286014975926729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6-46E3-A335-F9FC3B6F210E}"/>
            </c:ext>
          </c:extLst>
        </c:ser>
        <c:ser>
          <c:idx val="3"/>
          <c:order val="3"/>
          <c:tx>
            <c:strRef>
              <c:f>'Figur 2.1d'!$A$27</c:f>
              <c:strCache>
                <c:ptCount val="1"/>
                <c:pt idx="0">
                  <c:v>Lån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2.1d'!$B$23:$F$23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2.1d'!$B$27:$F$27</c:f>
              <c:numCache>
                <c:formatCode>0.00</c:formatCode>
                <c:ptCount val="5"/>
                <c:pt idx="0">
                  <c:v>0</c:v>
                </c:pt>
                <c:pt idx="1">
                  <c:v>14.808419548130253</c:v>
                </c:pt>
                <c:pt idx="2">
                  <c:v>10.411077332147716</c:v>
                </c:pt>
                <c:pt idx="3">
                  <c:v>1.9956173053344521</c:v>
                </c:pt>
                <c:pt idx="4">
                  <c:v>4.9555209459791865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B6-46E3-A335-F9FC3B6F210E}"/>
            </c:ext>
          </c:extLst>
        </c:ser>
        <c:ser>
          <c:idx val="4"/>
          <c:order val="4"/>
          <c:tx>
            <c:strRef>
              <c:f>'Figur 2.1d'!$A$28</c:f>
              <c:strCache>
                <c:ptCount val="1"/>
                <c:pt idx="0">
                  <c:v>Anskaffelser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2.1d'!$B$23:$F$23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2.1d'!$B$28:$F$28</c:f>
              <c:numCache>
                <c:formatCode>0.00</c:formatCode>
                <c:ptCount val="5"/>
                <c:pt idx="0">
                  <c:v>2.3852592709593909</c:v>
                </c:pt>
                <c:pt idx="1">
                  <c:v>0.58890438978215909</c:v>
                </c:pt>
                <c:pt idx="2">
                  <c:v>14.62584130754527</c:v>
                </c:pt>
                <c:pt idx="3">
                  <c:v>0.14685229109715181</c:v>
                </c:pt>
                <c:pt idx="4">
                  <c:v>3.5686239218180718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B6-46E3-A335-F9FC3B6F210E}"/>
            </c:ext>
          </c:extLst>
        </c:ser>
        <c:ser>
          <c:idx val="5"/>
          <c:order val="5"/>
          <c:tx>
            <c:strRef>
              <c:f>'Figur 2.1d'!$A$29</c:f>
              <c:strCache>
                <c:ptCount val="1"/>
                <c:pt idx="0">
                  <c:v>Prov. av infrastrukt., varer og tj.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2.1d'!$B$23:$F$23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2.1d'!$B$29:$F$29</c:f>
              <c:numCache>
                <c:formatCode>0.00</c:formatCode>
                <c:ptCount val="5"/>
                <c:pt idx="0">
                  <c:v>9.0693222937190878</c:v>
                </c:pt>
                <c:pt idx="1">
                  <c:v>4.9502342191061821</c:v>
                </c:pt>
                <c:pt idx="2">
                  <c:v>2.4133052894125511</c:v>
                </c:pt>
                <c:pt idx="3">
                  <c:v>12.310724412089595</c:v>
                </c:pt>
                <c:pt idx="4">
                  <c:v>2.8296545863949008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B6-46E3-A335-F9FC3B6F210E}"/>
            </c:ext>
          </c:extLst>
        </c:ser>
        <c:ser>
          <c:idx val="6"/>
          <c:order val="6"/>
          <c:tx>
            <c:strRef>
              <c:f>'Figur 2.1d'!$A$30</c:f>
              <c:strCache>
                <c:ptCount val="1"/>
                <c:pt idx="0">
                  <c:v>Flere virkemidler</c:v>
                </c:pt>
              </c:strCache>
            </c:strRef>
          </c:tx>
          <c:spPr>
            <a:pattFill prst="pct50">
              <a:fgClr>
                <a:schemeClr val="bg2">
                  <a:lumMod val="2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 2.1d'!$B$23:$F$23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2.1d'!$B$30:$F$30</c:f>
              <c:numCache>
                <c:formatCode>0.00</c:formatCode>
                <c:ptCount val="5"/>
                <c:pt idx="0">
                  <c:v>4.5719460100475642</c:v>
                </c:pt>
                <c:pt idx="1">
                  <c:v>11.390149073345556</c:v>
                </c:pt>
                <c:pt idx="2">
                  <c:v>3.1923158999140311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B6-46E3-A335-F9FC3B6F2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266783"/>
        <c:axId val="492249727"/>
      </c:barChart>
      <c:catAx>
        <c:axId val="49226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nb-NO"/>
          </a:p>
        </c:txPr>
        <c:crossAx val="492249727"/>
        <c:crosses val="autoZero"/>
        <c:auto val="1"/>
        <c:lblAlgn val="ctr"/>
        <c:lblOffset val="100"/>
        <c:noMultiLvlLbl val="0"/>
      </c:catAx>
      <c:valAx>
        <c:axId val="49224972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nb-NO"/>
          </a:p>
        </c:txPr>
        <c:crossAx val="49226678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871475768742397E-2"/>
          <c:y val="3.5149384885764502E-2"/>
          <c:w val="0.91000947242990782"/>
          <c:h val="0.18505312982666158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67383905062845E-2"/>
          <c:y val="0.24611115124370922"/>
          <c:w val="0.91147282574611332"/>
          <c:h val="0.682207441959663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2.1d'!$A$35</c:f>
              <c:strCache>
                <c:ptCount val="1"/>
                <c:pt idx="0">
                  <c:v>Jordbruk</c:v>
                </c:pt>
              </c:strCache>
            </c:strRef>
          </c:tx>
          <c:spPr>
            <a:solidFill>
              <a:srgbClr val="663300"/>
            </a:solidFill>
            <a:ln>
              <a:noFill/>
            </a:ln>
            <a:effectLst/>
          </c:spPr>
          <c:invertIfNegative val="0"/>
          <c:cat>
            <c:strRef>
              <c:f>'Figur 2.1d'!$B$34:$F$34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2.1d'!$B$35:$F$35</c:f>
              <c:numCache>
                <c:formatCode>0.00</c:formatCode>
                <c:ptCount val="5"/>
                <c:pt idx="0">
                  <c:v>9.3806766714854639</c:v>
                </c:pt>
                <c:pt idx="1">
                  <c:v>1.4816099823773961</c:v>
                </c:pt>
                <c:pt idx="2">
                  <c:v>0</c:v>
                </c:pt>
                <c:pt idx="3">
                  <c:v>0.82324668545345547</c:v>
                </c:pt>
                <c:pt idx="4">
                  <c:v>0.38589760856569943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2-46DD-BE18-DA3798A23725}"/>
            </c:ext>
          </c:extLst>
        </c:ser>
        <c:ser>
          <c:idx val="1"/>
          <c:order val="1"/>
          <c:tx>
            <c:strRef>
              <c:f>'Figur 2.1d'!$A$36</c:f>
              <c:strCache>
                <c:ptCount val="1"/>
                <c:pt idx="0">
                  <c:v>Forsvar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2.1d'!$B$34:$F$34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2.1d'!$B$36:$F$36</c:f>
              <c:numCache>
                <c:formatCode>0.00</c:formatCode>
                <c:ptCount val="5"/>
                <c:pt idx="0">
                  <c:v>3.8447142249493833</c:v>
                </c:pt>
                <c:pt idx="1">
                  <c:v>1.0630173170471637</c:v>
                </c:pt>
                <c:pt idx="2">
                  <c:v>13.723314676478045</c:v>
                </c:pt>
                <c:pt idx="3">
                  <c:v>1.6277770404277452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2-46DD-BE18-DA3798A23725}"/>
            </c:ext>
          </c:extLst>
        </c:ser>
        <c:ser>
          <c:idx val="2"/>
          <c:order val="2"/>
          <c:tx>
            <c:strRef>
              <c:f>'Figur 2.1d'!$A$37</c:f>
              <c:strCache>
                <c:ptCount val="1"/>
                <c:pt idx="0">
                  <c:v>Miljø og energi</c:v>
                </c:pt>
              </c:strCache>
            </c:strRef>
          </c:tx>
          <c:spPr>
            <a:solidFill>
              <a:srgbClr val="2ADA6D"/>
            </a:solidFill>
            <a:ln>
              <a:noFill/>
            </a:ln>
            <a:effectLst/>
          </c:spPr>
          <c:invertIfNegative val="0"/>
          <c:cat>
            <c:strRef>
              <c:f>'Figur 2.1d'!$B$34:$F$34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2.1d'!$B$37:$F$37</c:f>
              <c:numCache>
                <c:formatCode>0.00</c:formatCode>
                <c:ptCount val="5"/>
                <c:pt idx="0">
                  <c:v>4.6269467263874038</c:v>
                </c:pt>
                <c:pt idx="1">
                  <c:v>9.5031365633488463</c:v>
                </c:pt>
                <c:pt idx="2">
                  <c:v>4.7334305075520957</c:v>
                </c:pt>
                <c:pt idx="3">
                  <c:v>10.484168143137268</c:v>
                </c:pt>
                <c:pt idx="4">
                  <c:v>25.943251823662543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2-46DD-BE18-DA3798A23725}"/>
            </c:ext>
          </c:extLst>
        </c:ser>
        <c:ser>
          <c:idx val="3"/>
          <c:order val="3"/>
          <c:tx>
            <c:strRef>
              <c:f>'Figur 2.1d'!$A$38</c:f>
              <c:strCache>
                <c:ptCount val="1"/>
                <c:pt idx="0">
                  <c:v>Utforskning av verdensrommet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2.1d'!$B$34:$F$34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2.1d'!$B$38:$F$38</c:f>
              <c:numCache>
                <c:formatCode>0.00</c:formatCode>
                <c:ptCount val="5"/>
                <c:pt idx="0">
                  <c:v>0</c:v>
                </c:pt>
                <c:pt idx="1">
                  <c:v>0.29264353788562558</c:v>
                </c:pt>
                <c:pt idx="2">
                  <c:v>0.91288769673796599</c:v>
                </c:pt>
                <c:pt idx="3">
                  <c:v>0.53064610927345823</c:v>
                </c:pt>
                <c:pt idx="4">
                  <c:v>0.1540996693512349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2-46DD-BE18-DA3798A23725}"/>
            </c:ext>
          </c:extLst>
        </c:ser>
        <c:ser>
          <c:idx val="4"/>
          <c:order val="4"/>
          <c:tx>
            <c:strRef>
              <c:f>'Figur 2.1d'!$A$39</c:f>
              <c:strCache>
                <c:ptCount val="1"/>
                <c:pt idx="0">
                  <c:v>Helse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 2.1d'!$B$34:$F$34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2.1d'!$B$39:$F$39</c:f>
              <c:numCache>
                <c:formatCode>0.00</c:formatCode>
                <c:ptCount val="5"/>
                <c:pt idx="0">
                  <c:v>3.5249737677624737</c:v>
                </c:pt>
                <c:pt idx="1">
                  <c:v>1.12566196265522</c:v>
                </c:pt>
                <c:pt idx="2">
                  <c:v>0.965632795359603</c:v>
                </c:pt>
                <c:pt idx="3">
                  <c:v>1.1442520041542987</c:v>
                </c:pt>
                <c:pt idx="4">
                  <c:v>3.5686239218180718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2-46DD-BE18-DA3798A23725}"/>
            </c:ext>
          </c:extLst>
        </c:ser>
        <c:ser>
          <c:idx val="5"/>
          <c:order val="5"/>
          <c:tx>
            <c:strRef>
              <c:f>'Figur 2.1d'!$A$40</c:f>
              <c:strCache>
                <c:ptCount val="1"/>
                <c:pt idx="0">
                  <c:v>Indust. Prod. og teknologi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2.1d'!$B$34:$F$34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2.1d'!$B$40:$F$40</c:f>
              <c:numCache>
                <c:formatCode>0.00</c:formatCode>
                <c:ptCount val="5"/>
                <c:pt idx="0">
                  <c:v>78.566862463634251</c:v>
                </c:pt>
                <c:pt idx="1">
                  <c:v>83.864661328510692</c:v>
                </c:pt>
                <c:pt idx="2">
                  <c:v>76.745764772382813</c:v>
                </c:pt>
                <c:pt idx="3">
                  <c:v>83.303972321968061</c:v>
                </c:pt>
                <c:pt idx="4">
                  <c:v>69.852275684584541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2-46DD-BE18-DA3798A23725}"/>
            </c:ext>
          </c:extLst>
        </c:ser>
        <c:ser>
          <c:idx val="6"/>
          <c:order val="6"/>
          <c:tx>
            <c:strRef>
              <c:f>'Figur 2.1d'!$A$41</c:f>
              <c:strCache>
                <c:ptCount val="1"/>
                <c:pt idx="0">
                  <c:v>Transport, telekom. &amp; infrastr..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 2.1d'!$B$34:$F$34</c:f>
              <c:strCache>
                <c:ptCount val="5"/>
                <c:pt idx="0">
                  <c:v>Australia</c:v>
                </c:pt>
                <c:pt idx="1">
                  <c:v>Canada</c:v>
                </c:pt>
                <c:pt idx="2">
                  <c:v>Frankrike</c:v>
                </c:pt>
                <c:pt idx="3">
                  <c:v>Nederland</c:v>
                </c:pt>
                <c:pt idx="4">
                  <c:v>Norge</c:v>
                </c:pt>
              </c:strCache>
            </c:strRef>
          </c:cat>
          <c:val>
            <c:numRef>
              <c:f>'Figur 2.1d'!$B$41:$F$41</c:f>
              <c:numCache>
                <c:formatCode>0.00</c:formatCode>
                <c:ptCount val="5"/>
                <c:pt idx="0">
                  <c:v>5.5826145781037839E-2</c:v>
                </c:pt>
                <c:pt idx="1">
                  <c:v>2.6692693081750445</c:v>
                </c:pt>
                <c:pt idx="2">
                  <c:v>2.9189695514894645</c:v>
                </c:pt>
                <c:pt idx="3">
                  <c:v>2.0859376955857103</c:v>
                </c:pt>
                <c:pt idx="4">
                  <c:v>9.5851292017894232E-2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92-46DD-BE18-DA3798A2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266783"/>
        <c:axId val="492249727"/>
      </c:barChart>
      <c:catAx>
        <c:axId val="49226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nb-NO"/>
          </a:p>
        </c:txPr>
        <c:crossAx val="492249727"/>
        <c:crosses val="autoZero"/>
        <c:auto val="1"/>
        <c:lblAlgn val="ctr"/>
        <c:lblOffset val="100"/>
        <c:noMultiLvlLbl val="0"/>
      </c:catAx>
      <c:valAx>
        <c:axId val="49224972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nb-NO"/>
          </a:p>
        </c:txPr>
        <c:crossAx val="49226678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871475768742397E-2"/>
          <c:y val="3.5149384885764502E-2"/>
          <c:w val="0.91000947242990782"/>
          <c:h val="0.18505312982666158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4461061727656"/>
          <c:y val="0.11332446405810333"/>
          <c:w val="0.85902604739217647"/>
          <c:h val="0.69799588027649606"/>
        </c:manualLayout>
      </c:layout>
      <c:lineChart>
        <c:grouping val="standard"/>
        <c:varyColors val="0"/>
        <c:ser>
          <c:idx val="0"/>
          <c:order val="0"/>
          <c:tx>
            <c:strRef>
              <c:f>'Figur 2.1e'!$B$4</c:f>
              <c:strCache>
                <c:ptCount val="1"/>
                <c:pt idx="0">
                  <c:v>Kina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 2.1e'!$A$5:$A$16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 2.1e'!$B$5:$B$16</c:f>
              <c:numCache>
                <c:formatCode>#,##0</c:formatCode>
                <c:ptCount val="12"/>
                <c:pt idx="0">
                  <c:v>242633.07740250713</c:v>
                </c:pt>
                <c:pt idx="1">
                  <c:v>281087.56095558894</c:v>
                </c:pt>
                <c:pt idx="2">
                  <c:v>316497.27514146472</c:v>
                </c:pt>
                <c:pt idx="3">
                  <c:v>344180.77570819668</c:v>
                </c:pt>
                <c:pt idx="4">
                  <c:v>374714.49537598755</c:v>
                </c:pt>
                <c:pt idx="5">
                  <c:v>408809.27490528906</c:v>
                </c:pt>
                <c:pt idx="6">
                  <c:v>440478.49387465045</c:v>
                </c:pt>
                <c:pt idx="7">
                  <c:v>475664.73346259375</c:v>
                </c:pt>
                <c:pt idx="8">
                  <c:v>529261.98032337171</c:v>
                </c:pt>
                <c:pt idx="9">
                  <c:v>579298.96222110593</c:v>
                </c:pt>
                <c:pt idx="10">
                  <c:v>635011.82962073502</c:v>
                </c:pt>
                <c:pt idx="11">
                  <c:v>686693.06326557882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9-404D-8BEA-AEC935C9BB7C}"/>
            </c:ext>
          </c:extLst>
        </c:ser>
        <c:ser>
          <c:idx val="1"/>
          <c:order val="1"/>
          <c:tx>
            <c:strRef>
              <c:f>'Figur 2.1e'!$C$4</c:f>
              <c:strCache>
                <c:ptCount val="1"/>
                <c:pt idx="0">
                  <c:v>EU27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 2.1e'!$A$5:$A$16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 2.1e'!$C$5:$C$16</c:f>
              <c:numCache>
                <c:formatCode>#,##0</c:formatCode>
                <c:ptCount val="12"/>
                <c:pt idx="0">
                  <c:v>313950.69663507515</c:v>
                </c:pt>
                <c:pt idx="1">
                  <c:v>321134.88050813391</c:v>
                </c:pt>
                <c:pt idx="2">
                  <c:v>323258.72952656983</c:v>
                </c:pt>
                <c:pt idx="3">
                  <c:v>332073.19895258627</c:v>
                </c:pt>
                <c:pt idx="4">
                  <c:v>340526.18809245765</c:v>
                </c:pt>
                <c:pt idx="5">
                  <c:v>345484.11517942994</c:v>
                </c:pt>
                <c:pt idx="6">
                  <c:v>362532.96469017345</c:v>
                </c:pt>
                <c:pt idx="7">
                  <c:v>377524.16117303423</c:v>
                </c:pt>
                <c:pt idx="8">
                  <c:v>392173.89431772759</c:v>
                </c:pt>
                <c:pt idx="9">
                  <c:v>382739.09869924007</c:v>
                </c:pt>
                <c:pt idx="10">
                  <c:v>399596.4776912969</c:v>
                </c:pt>
                <c:pt idx="11">
                  <c:v>408311.8166115908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9-404D-8BEA-AEC935C9BB7C}"/>
            </c:ext>
          </c:extLst>
        </c:ser>
        <c:ser>
          <c:idx val="2"/>
          <c:order val="2"/>
          <c:tx>
            <c:strRef>
              <c:f>'Figur 2.1e'!$D$4</c:f>
              <c:strCache>
                <c:ptCount val="1"/>
                <c:pt idx="0">
                  <c:v>Tyskland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 2.1e'!$A$5:$A$16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 2.1e'!$D$5:$D$16</c:f>
              <c:numCache>
                <c:formatCode>#,##0</c:formatCode>
                <c:ptCount val="12"/>
                <c:pt idx="0">
                  <c:v>104287.33076731526</c:v>
                </c:pt>
                <c:pt idx="1">
                  <c:v>107564.73240832934</c:v>
                </c:pt>
                <c:pt idx="2">
                  <c:v>106323.26115924797</c:v>
                </c:pt>
                <c:pt idx="3">
                  <c:v>110276.3263913735</c:v>
                </c:pt>
                <c:pt idx="4">
                  <c:v>114097.56357304573</c:v>
                </c:pt>
                <c:pt idx="5">
                  <c:v>116904.24078141362</c:v>
                </c:pt>
                <c:pt idx="6">
                  <c:v>124393.85361386297</c:v>
                </c:pt>
                <c:pt idx="7">
                  <c:v>128211.82225802634</c:v>
                </c:pt>
                <c:pt idx="8">
                  <c:v>131961.7786642407</c:v>
                </c:pt>
                <c:pt idx="9">
                  <c:v>125483.22095820788</c:v>
                </c:pt>
                <c:pt idx="10">
                  <c:v>129348.45179309018</c:v>
                </c:pt>
                <c:pt idx="11">
                  <c:v>131833.5507544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9-404D-8BEA-AEC935C9BB7C}"/>
            </c:ext>
          </c:extLst>
        </c:ser>
        <c:ser>
          <c:idx val="3"/>
          <c:order val="3"/>
          <c:tx>
            <c:strRef>
              <c:f>'Figur 2.1e'!$E$4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 2.1e'!$A$5:$A$16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 2.1e'!$E$5:$E$16</c:f>
              <c:numCache>
                <c:formatCode>#,##0</c:formatCode>
                <c:ptCount val="12"/>
                <c:pt idx="0">
                  <c:v>158238.56270932924</c:v>
                </c:pt>
                <c:pt idx="1">
                  <c:v>158829.47359039422</c:v>
                </c:pt>
                <c:pt idx="2">
                  <c:v>167387.09845866088</c:v>
                </c:pt>
                <c:pt idx="3">
                  <c:v>172435.57947277676</c:v>
                </c:pt>
                <c:pt idx="4">
                  <c:v>168514.03199237862</c:v>
                </c:pt>
                <c:pt idx="5">
                  <c:v>162761.26018587369</c:v>
                </c:pt>
                <c:pt idx="6">
                  <c:v>168668.18635248696</c:v>
                </c:pt>
                <c:pt idx="7">
                  <c:v>172586.21093761607</c:v>
                </c:pt>
                <c:pt idx="8">
                  <c:v>171840.93590987357</c:v>
                </c:pt>
                <c:pt idx="9">
                  <c:v>167086.16221263492</c:v>
                </c:pt>
                <c:pt idx="10">
                  <c:v>172002.57130670836</c:v>
                </c:pt>
                <c:pt idx="11">
                  <c:v>180459.42618592078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9-404D-8BEA-AEC935C9BB7C}"/>
            </c:ext>
          </c:extLst>
        </c:ser>
        <c:ser>
          <c:idx val="4"/>
          <c:order val="4"/>
          <c:tx>
            <c:strRef>
              <c:f>'Figur 2.1e'!$F$4</c:f>
              <c:strCache>
                <c:ptCount val="1"/>
                <c:pt idx="0">
                  <c:v>Sør-Korea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'Figur 2.1e'!$A$5:$A$16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 2.1e'!$F$5:$F$16</c:f>
              <c:numCache>
                <c:formatCode>#,##0</c:formatCode>
                <c:ptCount val="12"/>
                <c:pt idx="0">
                  <c:v>61963.402098787818</c:v>
                </c:pt>
                <c:pt idx="1">
                  <c:v>68017.046926152936</c:v>
                </c:pt>
                <c:pt idx="2">
                  <c:v>72007.189139608949</c:v>
                </c:pt>
                <c:pt idx="3">
                  <c:v>76694.708663968762</c:v>
                </c:pt>
                <c:pt idx="4">
                  <c:v>76922.040370230039</c:v>
                </c:pt>
                <c:pt idx="5">
                  <c:v>79364.747127180366</c:v>
                </c:pt>
                <c:pt idx="6">
                  <c:v>88135.828288657969</c:v>
                </c:pt>
                <c:pt idx="7">
                  <c:v>95437.665942901163</c:v>
                </c:pt>
                <c:pt idx="8">
                  <c:v>99970.920846718975</c:v>
                </c:pt>
                <c:pt idx="9">
                  <c:v>102880.45893911016</c:v>
                </c:pt>
                <c:pt idx="10">
                  <c:v>109863.75827991181</c:v>
                </c:pt>
                <c:pt idx="11">
                  <c:v>119643.78303462759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9-404D-8BEA-AEC935C9BB7C}"/>
            </c:ext>
          </c:extLst>
        </c:ser>
        <c:ser>
          <c:idx val="5"/>
          <c:order val="5"/>
          <c:tx>
            <c:strRef>
              <c:f>'Figur 2.1e'!$G$4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'Figur 2.1e'!$A$5:$A$16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 2.1e'!$G$5:$G$16</c:f>
              <c:numCache>
                <c:formatCode>#,##0</c:formatCode>
                <c:ptCount val="12"/>
                <c:pt idx="0">
                  <c:v>41807.490543779015</c:v>
                </c:pt>
                <c:pt idx="1">
                  <c:v>40611.930683514525</c:v>
                </c:pt>
                <c:pt idx="2">
                  <c:v>42522.476540988398</c:v>
                </c:pt>
                <c:pt idx="3">
                  <c:v>61313.211638584071</c:v>
                </c:pt>
                <c:pt idx="4">
                  <c:v>62972.814500124616</c:v>
                </c:pt>
                <c:pt idx="5">
                  <c:v>65447.718961043814</c:v>
                </c:pt>
                <c:pt idx="6">
                  <c:v>67344.636182221657</c:v>
                </c:pt>
                <c:pt idx="7">
                  <c:v>79599.926956620911</c:v>
                </c:pt>
                <c:pt idx="8">
                  <c:v>79699.929093572326</c:v>
                </c:pt>
                <c:pt idx="9">
                  <c:v>78612.705627938936</c:v>
                </c:pt>
                <c:pt idx="10">
                  <c:v>84219.355899512637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49-404D-8BEA-AEC935C9BB7C}"/>
            </c:ext>
          </c:extLst>
        </c:ser>
        <c:ser>
          <c:idx val="6"/>
          <c:order val="6"/>
          <c:tx>
            <c:strRef>
              <c:f>'Figur 2.1e'!$H$4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'Figur 2.1e'!$A$5:$A$16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'Figur 2.1e'!$H$5:$H$16</c:f>
              <c:numCache>
                <c:formatCode>#,##0</c:formatCode>
                <c:ptCount val="12"/>
                <c:pt idx="0">
                  <c:v>454367.61373830831</c:v>
                </c:pt>
                <c:pt idx="1">
                  <c:v>453683.81303384755</c:v>
                </c:pt>
                <c:pt idx="2">
                  <c:v>467311.88870707894</c:v>
                </c:pt>
                <c:pt idx="3">
                  <c:v>481397.49499182508</c:v>
                </c:pt>
                <c:pt idx="4">
                  <c:v>507372</c:v>
                </c:pt>
                <c:pt idx="5">
                  <c:v>528429.21835887001</c:v>
                </c:pt>
                <c:pt idx="6">
                  <c:v>550349.5655418497</c:v>
                </c:pt>
                <c:pt idx="7">
                  <c:v>587678.57537308231</c:v>
                </c:pt>
                <c:pt idx="8">
                  <c:v>633708.77881295152</c:v>
                </c:pt>
                <c:pt idx="9">
                  <c:v>674351.00071571767</c:v>
                </c:pt>
                <c:pt idx="10">
                  <c:v>725643.65119646839</c:v>
                </c:pt>
                <c:pt idx="11">
                  <c:v>761582.94602074765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49-404D-8BEA-AEC935C9B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112351"/>
        <c:axId val="1251915103"/>
      </c:lineChart>
      <c:catAx>
        <c:axId val="16351123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Mill. PPP$</a:t>
                </a:r>
              </a:p>
            </c:rich>
          </c:tx>
          <c:layout>
            <c:manualLayout>
              <c:xMode val="edge"/>
              <c:yMode val="edge"/>
              <c:x val="4.263772820075836E-4"/>
              <c:y val="4.5856811305007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51915103"/>
        <c:crosses val="autoZero"/>
        <c:auto val="1"/>
        <c:lblAlgn val="ctr"/>
        <c:lblOffset val="100"/>
        <c:noMultiLvlLbl val="0"/>
      </c:catAx>
      <c:valAx>
        <c:axId val="125191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35112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35364268786793E-2"/>
          <c:y val="3.7378621273344598E-2"/>
          <c:w val="0.9462871201117512"/>
          <c:h val="0.82698189075173634"/>
        </c:manualLayout>
      </c:layout>
      <c:barChart>
        <c:barDir val="col"/>
        <c:grouping val="clustered"/>
        <c:varyColors val="0"/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7"/>
                      <c:pt idx="35">
                        <c:v>Litauen</c:v>
                      </c:pt>
                      <c:pt idx="37">
                        <c:v>Slovakia</c:v>
                      </c:pt>
                      <c:pt idx="38">
                        <c:v>Latvia</c:v>
                      </c:pt>
                      <c:pt idx="39">
                        <c:v>Bulgaria</c:v>
                      </c:pt>
                      <c:pt idx="41">
                        <c:v>Argentina</c:v>
                      </c:pt>
                      <c:pt idx="42">
                        <c:v>Romania</c:v>
                      </c:pt>
                      <c:pt idx="43">
                        <c:v>Chile (2021)</c:v>
                      </c:pt>
                    </c:strCache>
                  </c16:filteredLitCache>
                </c:ext>
              </c:extLst>
              <c:f/>
              <c:strCache>
                <c:ptCount val="38"/>
                <c:pt idx="0">
                  <c:v>Israel</c:v>
                </c:pt>
                <c:pt idx="1">
                  <c:v>Sør-Korea</c:v>
                </c:pt>
                <c:pt idx="2">
                  <c:v>Taiwan</c:v>
                </c:pt>
                <c:pt idx="3">
                  <c:v>USA</c:v>
                </c:pt>
                <c:pt idx="4">
                  <c:v>Sverige</c:v>
                </c:pt>
                <c:pt idx="5">
                  <c:v>Japan</c:v>
                </c:pt>
                <c:pt idx="6">
                  <c:v>Belgia</c:v>
                </c:pt>
                <c:pt idx="7">
                  <c:v>Sveits (2021)</c:v>
                </c:pt>
                <c:pt idx="8">
                  <c:v>Østerrike</c:v>
                </c:pt>
                <c:pt idx="9">
                  <c:v>Tyskland</c:v>
                </c:pt>
                <c:pt idx="10">
                  <c:v>Finland</c:v>
                </c:pt>
                <c:pt idx="11">
                  <c:v>Storbritannia (2021)</c:v>
                </c:pt>
                <c:pt idx="12">
                  <c:v>Danmark</c:v>
                </c:pt>
                <c:pt idx="13">
                  <c:v>OECD</c:v>
                </c:pt>
                <c:pt idx="14">
                  <c:v>Island (2013)</c:v>
                </c:pt>
                <c:pt idx="15">
                  <c:v>Kina</c:v>
                </c:pt>
                <c:pt idx="16">
                  <c:v>EU 27</c:v>
                </c:pt>
                <c:pt idx="17">
                  <c:v>Frankrike</c:v>
                </c:pt>
                <c:pt idx="18">
                  <c:v>Nederland</c:v>
                </c:pt>
                <c:pt idx="19">
                  <c:v>Irland</c:v>
                </c:pt>
                <c:pt idx="20">
                  <c:v>Slovenia</c:v>
                </c:pt>
                <c:pt idx="21">
                  <c:v>Tsjekkia</c:v>
                </c:pt>
                <c:pt idx="22">
                  <c:v>Estland</c:v>
                </c:pt>
                <c:pt idx="23">
                  <c:v>Canada</c:v>
                </c:pt>
                <c:pt idx="24">
                  <c:v>Portugal</c:v>
                </c:pt>
                <c:pt idx="25">
                  <c:v>Australia (2021)</c:v>
                </c:pt>
                <c:pt idx="26">
                  <c:v>Norge</c:v>
                </c:pt>
                <c:pt idx="27">
                  <c:v>Hellas</c:v>
                </c:pt>
                <c:pt idx="28">
                  <c:v>New Zealand (2011, 2021)</c:v>
                </c:pt>
                <c:pt idx="29">
                  <c:v>Polen</c:v>
                </c:pt>
                <c:pt idx="30">
                  <c:v>Spania</c:v>
                </c:pt>
                <c:pt idx="31">
                  <c:v>Kroatia</c:v>
                </c:pt>
                <c:pt idx="32">
                  <c:v>Ungarn</c:v>
                </c:pt>
                <c:pt idx="33">
                  <c:v>Italia</c:v>
                </c:pt>
                <c:pt idx="34">
                  <c:v>Tyrkia</c:v>
                </c:pt>
                <c:pt idx="35">
                  <c:v>Luxemburg</c:v>
                </c:pt>
                <c:pt idx="36">
                  <c:v>Sør-Afrika (2021)</c:v>
                </c:pt>
                <c:pt idx="37">
                  <c:v>Costa Rica (2014, 2021)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7"/>
                      <c:pt idx="35">
                        <c:v>1.05</c:v>
                      </c:pt>
                      <c:pt idx="37">
                        <c:v>0.97938797007176026</c:v>
                      </c:pt>
                      <c:pt idx="38">
                        <c:v>0.76233932794627401</c:v>
                      </c:pt>
                      <c:pt idx="39">
                        <c:v>0.75421174133140534</c:v>
                      </c:pt>
                      <c:pt idx="41">
                        <c:v>0.54804754994012106</c:v>
                      </c:pt>
                      <c:pt idx="42">
                        <c:v>0.45880909638694362</c:v>
                      </c:pt>
                      <c:pt idx="43">
                        <c:v>0.36041486741865403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38"/>
                <c:pt idx="0">
                  <c:v>6.0192374896758611</c:v>
                </c:pt>
                <c:pt idx="1">
                  <c:v>5.2108135952145602</c:v>
                </c:pt>
                <c:pt idx="2">
                  <c:v>3.9593508936004094</c:v>
                </c:pt>
                <c:pt idx="3">
                  <c:v>3.5862302939375486</c:v>
                </c:pt>
                <c:pt idx="4">
                  <c:v>3.47</c:v>
                </c:pt>
                <c:pt idx="5">
                  <c:v>3.4053677073184851</c:v>
                </c:pt>
                <c:pt idx="6">
                  <c:v>3.35</c:v>
                </c:pt>
                <c:pt idx="7">
                  <c:v>3.3064505870110157</c:v>
                </c:pt>
                <c:pt idx="8">
                  <c:v>3.18</c:v>
                </c:pt>
                <c:pt idx="9">
                  <c:v>3.1323575568573134</c:v>
                </c:pt>
                <c:pt idx="10">
                  <c:v>2.964693840193958</c:v>
                </c:pt>
                <c:pt idx="11">
                  <c:v>2.8971055729683601</c:v>
                </c:pt>
                <c:pt idx="12">
                  <c:v>2.87</c:v>
                </c:pt>
                <c:pt idx="13">
                  <c:v>2.7274015770202094</c:v>
                </c:pt>
                <c:pt idx="14">
                  <c:v>2.6004039424424477</c:v>
                </c:pt>
                <c:pt idx="15">
                  <c:v>2.5551812979570423</c:v>
                </c:pt>
                <c:pt idx="16">
                  <c:v>2.27</c:v>
                </c:pt>
                <c:pt idx="17">
                  <c:v>2.2200000000000002</c:v>
                </c:pt>
                <c:pt idx="18">
                  <c:v>2.1800000000000002</c:v>
                </c:pt>
                <c:pt idx="19">
                  <c:v>2.17</c:v>
                </c:pt>
                <c:pt idx="20">
                  <c:v>2.1074586221269755</c:v>
                </c:pt>
                <c:pt idx="21">
                  <c:v>1.9641979907295721</c:v>
                </c:pt>
                <c:pt idx="22">
                  <c:v>1.7820513863281342</c:v>
                </c:pt>
                <c:pt idx="23">
                  <c:v>1.7116620439634891</c:v>
                </c:pt>
                <c:pt idx="24">
                  <c:v>1.7017868348298413</c:v>
                </c:pt>
                <c:pt idx="25">
                  <c:v>1.6608371003004001</c:v>
                </c:pt>
                <c:pt idx="26">
                  <c:v>1.5575224195410455</c:v>
                </c:pt>
                <c:pt idx="27">
                  <c:v>1.4929891161409183</c:v>
                </c:pt>
                <c:pt idx="28">
                  <c:v>1.4656917697056904</c:v>
                </c:pt>
                <c:pt idx="29">
                  <c:v>1.4538317378897734</c:v>
                </c:pt>
                <c:pt idx="30">
                  <c:v>1.4353152943046412</c:v>
                </c:pt>
                <c:pt idx="31">
                  <c:v>1.4032272865069777</c:v>
                </c:pt>
                <c:pt idx="32">
                  <c:v>1.3947320439401256</c:v>
                </c:pt>
                <c:pt idx="33">
                  <c:v>1.39</c:v>
                </c:pt>
                <c:pt idx="34">
                  <c:v>1.3234259828944919</c:v>
                </c:pt>
                <c:pt idx="35">
                  <c:v>1.05</c:v>
                </c:pt>
                <c:pt idx="36">
                  <c:v>0.61502521611084848</c:v>
                </c:pt>
                <c:pt idx="37">
                  <c:v>0.2738488981063496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7-4AE6-80CA-BC6DBFEAF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99665999"/>
        <c:axId val="417686607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7"/>
                      <c:pt idx="35">
                        <c:v>Litauen</c:v>
                      </c:pt>
                      <c:pt idx="37">
                        <c:v>Slovakia</c:v>
                      </c:pt>
                      <c:pt idx="38">
                        <c:v>Latvia</c:v>
                      </c:pt>
                      <c:pt idx="39">
                        <c:v>Bulgaria</c:v>
                      </c:pt>
                      <c:pt idx="41">
                        <c:v>Argentina</c:v>
                      </c:pt>
                      <c:pt idx="42">
                        <c:v>Romania</c:v>
                      </c:pt>
                      <c:pt idx="43">
                        <c:v>Chile (2021)</c:v>
                      </c:pt>
                    </c:strCache>
                  </c16:filteredLitCache>
                </c:ext>
              </c:extLst>
              <c:f/>
              <c:strCache>
                <c:ptCount val="38"/>
                <c:pt idx="0">
                  <c:v>Israel</c:v>
                </c:pt>
                <c:pt idx="1">
                  <c:v>Sør-Korea</c:v>
                </c:pt>
                <c:pt idx="2">
                  <c:v>Taiwan</c:v>
                </c:pt>
                <c:pt idx="3">
                  <c:v>USA</c:v>
                </c:pt>
                <c:pt idx="4">
                  <c:v>Sverige</c:v>
                </c:pt>
                <c:pt idx="5">
                  <c:v>Japan</c:v>
                </c:pt>
                <c:pt idx="6">
                  <c:v>Belgia</c:v>
                </c:pt>
                <c:pt idx="7">
                  <c:v>Sveits (2021)</c:v>
                </c:pt>
                <c:pt idx="8">
                  <c:v>Østerrike</c:v>
                </c:pt>
                <c:pt idx="9">
                  <c:v>Tyskland</c:v>
                </c:pt>
                <c:pt idx="10">
                  <c:v>Finland</c:v>
                </c:pt>
                <c:pt idx="11">
                  <c:v>Storbritannia (2021)</c:v>
                </c:pt>
                <c:pt idx="12">
                  <c:v>Danmark</c:v>
                </c:pt>
                <c:pt idx="13">
                  <c:v>OECD</c:v>
                </c:pt>
                <c:pt idx="14">
                  <c:v>Island (2013)</c:v>
                </c:pt>
                <c:pt idx="15">
                  <c:v>Kina</c:v>
                </c:pt>
                <c:pt idx="16">
                  <c:v>EU 27</c:v>
                </c:pt>
                <c:pt idx="17">
                  <c:v>Frankrike</c:v>
                </c:pt>
                <c:pt idx="18">
                  <c:v>Nederland</c:v>
                </c:pt>
                <c:pt idx="19">
                  <c:v>Irland</c:v>
                </c:pt>
                <c:pt idx="20">
                  <c:v>Slovenia</c:v>
                </c:pt>
                <c:pt idx="21">
                  <c:v>Tsjekkia</c:v>
                </c:pt>
                <c:pt idx="22">
                  <c:v>Estland</c:v>
                </c:pt>
                <c:pt idx="23">
                  <c:v>Canada</c:v>
                </c:pt>
                <c:pt idx="24">
                  <c:v>Portugal</c:v>
                </c:pt>
                <c:pt idx="25">
                  <c:v>Australia (2021)</c:v>
                </c:pt>
                <c:pt idx="26">
                  <c:v>Norge</c:v>
                </c:pt>
                <c:pt idx="27">
                  <c:v>Hellas</c:v>
                </c:pt>
                <c:pt idx="28">
                  <c:v>New Zealand (2011, 2021)</c:v>
                </c:pt>
                <c:pt idx="29">
                  <c:v>Polen</c:v>
                </c:pt>
                <c:pt idx="30">
                  <c:v>Spania</c:v>
                </c:pt>
                <c:pt idx="31">
                  <c:v>Kroatia</c:v>
                </c:pt>
                <c:pt idx="32">
                  <c:v>Ungarn</c:v>
                </c:pt>
                <c:pt idx="33">
                  <c:v>Italia</c:v>
                </c:pt>
                <c:pt idx="34">
                  <c:v>Tyrkia</c:v>
                </c:pt>
                <c:pt idx="35">
                  <c:v>Luxemburg</c:v>
                </c:pt>
                <c:pt idx="36">
                  <c:v>Sør-Afrika (2021)</c:v>
                </c:pt>
                <c:pt idx="37">
                  <c:v>Costa Rica (2014, 2021)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7"/>
                      <c:pt idx="35">
                        <c:v>0.89</c:v>
                      </c:pt>
                      <c:pt idx="37">
                        <c:v>0.79</c:v>
                      </c:pt>
                      <c:pt idx="38">
                        <c:v>0.66</c:v>
                      </c:pt>
                      <c:pt idx="39">
                        <c:v>0.6</c:v>
                      </c:pt>
                      <c:pt idx="41">
                        <c:v>0.64</c:v>
                      </c:pt>
                      <c:pt idx="42">
                        <c:v>0.46</c:v>
                      </c:pt>
                      <c:pt idx="43">
                        <c:v>0.36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38"/>
                <c:pt idx="0">
                  <c:v>4.0706291866716953</c:v>
                </c:pt>
                <c:pt idx="1">
                  <c:v>3.8504046040466031</c:v>
                </c:pt>
                <c:pt idx="2">
                  <c:v>2.9568330606252382</c:v>
                </c:pt>
                <c:pt idx="3">
                  <c:v>2.6727254941408161</c:v>
                </c:pt>
                <c:pt idx="4">
                  <c:v>3.23</c:v>
                </c:pt>
                <c:pt idx="5">
                  <c:v>3.17</c:v>
                </c:pt>
                <c:pt idx="6">
                  <c:v>2.2799999999999998</c:v>
                </c:pt>
                <c:pt idx="7">
                  <c:v>2.87</c:v>
                </c:pt>
                <c:pt idx="8">
                  <c:v>2.91</c:v>
                </c:pt>
                <c:pt idx="9">
                  <c:v>2.88</c:v>
                </c:pt>
                <c:pt idx="10">
                  <c:v>3.4</c:v>
                </c:pt>
                <c:pt idx="11">
                  <c:v>1.58</c:v>
                </c:pt>
                <c:pt idx="12">
                  <c:v>2.98</c:v>
                </c:pt>
                <c:pt idx="13">
                  <c:v>2.2999999999999998</c:v>
                </c:pt>
                <c:pt idx="14">
                  <c:v>1.69</c:v>
                </c:pt>
                <c:pt idx="15">
                  <c:v>1.91</c:v>
                </c:pt>
                <c:pt idx="16">
                  <c:v>1.96</c:v>
                </c:pt>
                <c:pt idx="17">
                  <c:v>2.23</c:v>
                </c:pt>
                <c:pt idx="18">
                  <c:v>1.92</c:v>
                </c:pt>
                <c:pt idx="19">
                  <c:v>1.56</c:v>
                </c:pt>
                <c:pt idx="20">
                  <c:v>2.56</c:v>
                </c:pt>
                <c:pt idx="21">
                  <c:v>1.77</c:v>
                </c:pt>
                <c:pt idx="22">
                  <c:v>2.12</c:v>
                </c:pt>
                <c:pt idx="23">
                  <c:v>1.77</c:v>
                </c:pt>
                <c:pt idx="24">
                  <c:v>1.38</c:v>
                </c:pt>
                <c:pt idx="25">
                  <c:v>2.11</c:v>
                </c:pt>
                <c:pt idx="26">
                  <c:v>1.61</c:v>
                </c:pt>
                <c:pt idx="27">
                  <c:v>0.71</c:v>
                </c:pt>
                <c:pt idx="28">
                  <c:v>1.23</c:v>
                </c:pt>
                <c:pt idx="29">
                  <c:v>0.89</c:v>
                </c:pt>
                <c:pt idx="30">
                  <c:v>1.3</c:v>
                </c:pt>
                <c:pt idx="31">
                  <c:v>0.74</c:v>
                </c:pt>
                <c:pt idx="32">
                  <c:v>1.25</c:v>
                </c:pt>
                <c:pt idx="33">
                  <c:v>1.26</c:v>
                </c:pt>
                <c:pt idx="34">
                  <c:v>0.83</c:v>
                </c:pt>
                <c:pt idx="35">
                  <c:v>1.21</c:v>
                </c:pt>
                <c:pt idx="36">
                  <c:v>0.67</c:v>
                </c:pt>
                <c:pt idx="37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7-4AE6-80CA-BC6DBFEAF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997072"/>
        <c:axId val="2143997552"/>
      </c:lineChart>
      <c:catAx>
        <c:axId val="1899665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FoU-andel av BNP</a:t>
                </a:r>
              </a:p>
            </c:rich>
          </c:tx>
          <c:layout>
            <c:manualLayout>
              <c:xMode val="edge"/>
              <c:yMode val="edge"/>
              <c:x val="5.2817757886185788E-5"/>
              <c:y val="9.116865410644304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686607"/>
        <c:crosses val="autoZero"/>
        <c:auto val="1"/>
        <c:lblAlgn val="ctr"/>
        <c:lblOffset val="100"/>
        <c:noMultiLvlLbl val="0"/>
      </c:catAx>
      <c:valAx>
        <c:axId val="417686607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99665999"/>
        <c:crosses val="autoZero"/>
        <c:crossBetween val="between"/>
      </c:valAx>
      <c:valAx>
        <c:axId val="2143997552"/>
        <c:scaling>
          <c:orientation val="minMax"/>
          <c:max val="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43997072"/>
        <c:crosses val="max"/>
        <c:crossBetween val="between"/>
      </c:valAx>
      <c:catAx>
        <c:axId val="214399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3997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0595135255007"/>
          <c:y val="0.35767680161845145"/>
          <c:w val="5.7379630824835409E-2"/>
          <c:h val="5.9393288553405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FE7-49EE-A386-CF8C2AC865A7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C47-41B5-AA96-4EDED920E0BF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47-41B5-AA96-4EDED920E0BF}"/>
              </c:ext>
            </c:extLst>
          </c:dPt>
          <c:cat>
            <c:strRef>
              <c:f>'Figur 2.1g'!$A$6:$A$47</c:f>
              <c:strCache>
                <c:ptCount val="42"/>
                <c:pt idx="0">
                  <c:v>Sør-Afrika (2021)</c:v>
                </c:pt>
                <c:pt idx="1">
                  <c:v>Argentina</c:v>
                </c:pt>
                <c:pt idx="2">
                  <c:v>Romania</c:v>
                </c:pt>
                <c:pt idx="3">
                  <c:v>Bulgaria</c:v>
                </c:pt>
                <c:pt idx="4">
                  <c:v>Latvia</c:v>
                </c:pt>
                <c:pt idx="5">
                  <c:v>Slovakia</c:v>
                </c:pt>
                <c:pt idx="6">
                  <c:v>Tyrkia</c:v>
                </c:pt>
                <c:pt idx="7">
                  <c:v>Litauen</c:v>
                </c:pt>
                <c:pt idx="8">
                  <c:v>Hellas</c:v>
                </c:pt>
                <c:pt idx="9">
                  <c:v>Kina</c:v>
                </c:pt>
                <c:pt idx="10">
                  <c:v>Kroatia</c:v>
                </c:pt>
                <c:pt idx="11">
                  <c:v>Ungarn</c:v>
                </c:pt>
                <c:pt idx="12">
                  <c:v>Polen</c:v>
                </c:pt>
                <c:pt idx="13">
                  <c:v>Spania</c:v>
                </c:pt>
                <c:pt idx="14">
                  <c:v>New Zealand (2021)</c:v>
                </c:pt>
                <c:pt idx="15">
                  <c:v>Italia</c:v>
                </c:pt>
                <c:pt idx="16">
                  <c:v>Portugal</c:v>
                </c:pt>
                <c:pt idx="17">
                  <c:v>Estland</c:v>
                </c:pt>
                <c:pt idx="18">
                  <c:v>Tsjekkia</c:v>
                </c:pt>
                <c:pt idx="19">
                  <c:v>Canada</c:v>
                </c:pt>
                <c:pt idx="20">
                  <c:v>Slovenia</c:v>
                </c:pt>
                <c:pt idx="21">
                  <c:v>EU 27</c:v>
                </c:pt>
                <c:pt idx="22">
                  <c:v>Frankrike</c:v>
                </c:pt>
                <c:pt idx="23">
                  <c:v>Irland</c:v>
                </c:pt>
                <c:pt idx="24">
                  <c:v>Luxemburg</c:v>
                </c:pt>
                <c:pt idx="25">
                  <c:v>Totalt OECD</c:v>
                </c:pt>
                <c:pt idx="26">
                  <c:v>Storbritannia (2021)</c:v>
                </c:pt>
                <c:pt idx="27">
                  <c:v>Japan</c:v>
                </c:pt>
                <c:pt idx="28">
                  <c:v>Nederland</c:v>
                </c:pt>
                <c:pt idx="29">
                  <c:v>Finland</c:v>
                </c:pt>
                <c:pt idx="30">
                  <c:v>Norge</c:v>
                </c:pt>
                <c:pt idx="31">
                  <c:v>Island</c:v>
                </c:pt>
                <c:pt idx="32">
                  <c:v>Tyskland</c:v>
                </c:pt>
                <c:pt idx="33">
                  <c:v>Danmark</c:v>
                </c:pt>
                <c:pt idx="34">
                  <c:v>Østerrike</c:v>
                </c:pt>
                <c:pt idx="35">
                  <c:v>Sverige</c:v>
                </c:pt>
                <c:pt idx="36">
                  <c:v>Belgia</c:v>
                </c:pt>
                <c:pt idx="37">
                  <c:v>Sør-Korea</c:v>
                </c:pt>
                <c:pt idx="38">
                  <c:v>Sveits (2021)</c:v>
                </c:pt>
                <c:pt idx="39">
                  <c:v>Taiwan</c:v>
                </c:pt>
                <c:pt idx="40">
                  <c:v>USA</c:v>
                </c:pt>
                <c:pt idx="41">
                  <c:v>Israel</c:v>
                </c:pt>
              </c:strCache>
            </c:strRef>
          </c:cat>
          <c:val>
            <c:numRef>
              <c:f>'Figur 2.1g'!$B$6:$B$47</c:f>
              <c:numCache>
                <c:formatCode>_-* #\ ##0_-;\-* #\ ##0_-;_-* "-"??_-;_-@_-</c:formatCode>
                <c:ptCount val="42"/>
                <c:pt idx="0">
                  <c:v>88.056170479140164</c:v>
                </c:pt>
                <c:pt idx="1">
                  <c:v>159.55198934848198</c:v>
                </c:pt>
                <c:pt idx="2">
                  <c:v>197.1410948973483</c:v>
                </c:pt>
                <c:pt idx="3">
                  <c:v>267.51788358176077</c:v>
                </c:pt>
                <c:pt idx="4">
                  <c:v>312.23441172537389</c:v>
                </c:pt>
                <c:pt idx="5">
                  <c:v>397.9226132590432</c:v>
                </c:pt>
                <c:pt idx="6">
                  <c:v>507.60153129136552</c:v>
                </c:pt>
                <c:pt idx="7">
                  <c:v>522.31175498862353</c:v>
                </c:pt>
                <c:pt idx="8">
                  <c:v>572.77762353481012</c:v>
                </c:pt>
                <c:pt idx="9">
                  <c:v>575.07462235447315</c:v>
                </c:pt>
                <c:pt idx="10">
                  <c:v>587.11281864549687</c:v>
                </c:pt>
                <c:pt idx="11">
                  <c:v>605.24068154394297</c:v>
                </c:pt>
                <c:pt idx="12">
                  <c:v>661.18794253777412</c:v>
                </c:pt>
                <c:pt idx="13">
                  <c:v>698.36202782563089</c:v>
                </c:pt>
                <c:pt idx="14">
                  <c:v>706.04476509991184</c:v>
                </c:pt>
                <c:pt idx="15">
                  <c:v>737.22934140182088</c:v>
                </c:pt>
                <c:pt idx="16">
                  <c:v>765.17346819540842</c:v>
                </c:pt>
                <c:pt idx="17">
                  <c:v>865.27836395883776</c:v>
                </c:pt>
                <c:pt idx="18">
                  <c:v>1014.0290618267364</c:v>
                </c:pt>
                <c:pt idx="19">
                  <c:v>1061.9417802910586</c:v>
                </c:pt>
                <c:pt idx="20">
                  <c:v>1082.4853725162368</c:v>
                </c:pt>
                <c:pt idx="21">
                  <c:v>1207.8509577635089</c:v>
                </c:pt>
                <c:pt idx="22">
                  <c:v>1243.9700771460973</c:v>
                </c:pt>
                <c:pt idx="23">
                  <c:v>1291.3726172785407</c:v>
                </c:pt>
                <c:pt idx="24">
                  <c:v>1425.4451574968107</c:v>
                </c:pt>
                <c:pt idx="25">
                  <c:v>1526.8845618551131</c:v>
                </c:pt>
                <c:pt idx="26">
                  <c:v>1530.885404948091</c:v>
                </c:pt>
                <c:pt idx="27">
                  <c:v>1606.8400912195248</c:v>
                </c:pt>
                <c:pt idx="28">
                  <c:v>1711.6432370469186</c:v>
                </c:pt>
                <c:pt idx="29">
                  <c:v>1855.6043121024134</c:v>
                </c:pt>
                <c:pt idx="30">
                  <c:v>1935.3108646709102</c:v>
                </c:pt>
                <c:pt idx="31">
                  <c:v>1972.0022675388202</c:v>
                </c:pt>
                <c:pt idx="32">
                  <c:v>2086.652994444069</c:v>
                </c:pt>
                <c:pt idx="33">
                  <c:v>2252.1298706376192</c:v>
                </c:pt>
                <c:pt idx="34">
                  <c:v>2268.7987345259639</c:v>
                </c:pt>
                <c:pt idx="35">
                  <c:v>2320.5966263343389</c:v>
                </c:pt>
                <c:pt idx="36">
                  <c:v>2326.1975468463465</c:v>
                </c:pt>
                <c:pt idx="37">
                  <c:v>2692.2446439261162</c:v>
                </c:pt>
                <c:pt idx="38">
                  <c:v>2698.1690676654139</c:v>
                </c:pt>
                <c:pt idx="39">
                  <c:v>2741.5775984016855</c:v>
                </c:pt>
                <c:pt idx="40">
                  <c:v>2767.7804825402918</c:v>
                </c:pt>
                <c:pt idx="41">
                  <c:v>3140.1979145148225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47-41B5-AA96-4EDED920E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9106351"/>
        <c:axId val="502203663"/>
      </c:barChart>
      <c:catAx>
        <c:axId val="4191063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2203663"/>
        <c:crosses val="autoZero"/>
        <c:auto val="1"/>
        <c:lblAlgn val="ctr"/>
        <c:lblOffset val="100"/>
        <c:noMultiLvlLbl val="0"/>
      </c:catAx>
      <c:valAx>
        <c:axId val="502203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PPP$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9106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114010330298667E-3"/>
          <c:y val="6.1518243318176777E-2"/>
          <c:w val="0.734157560848827"/>
          <c:h val="0.9267446674799453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8E9B-4966-BF6F-39A274E4CD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8E9B-4966-BF6F-39A274E4CD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8E9B-4966-BF6F-39A274E4CD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8E9B-4966-BF6F-39A274E4CD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8E9B-4966-BF6F-39A274E4CDE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8E9B-4966-BF6F-39A274E4CDE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8E9B-4966-BF6F-39A274E4CDE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8E9B-4966-BF6F-39A274E4CDE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8E9B-4966-BF6F-39A274E4CDE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8E9B-4966-BF6F-39A274E4CDE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8E9B-4966-BF6F-39A274E4CDE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8E9B-4966-BF6F-39A274E4CDE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8E9B-4966-BF6F-39A274E4CDE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8E9B-4966-BF6F-39A274E4CDE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B-8E9B-4966-BF6F-39A274E4CDE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8E9B-4966-BF6F-39A274E4CDE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F-8E9B-4966-BF6F-39A274E4CDE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8E9B-4966-BF6F-39A274E4CDED}"/>
              </c:ext>
            </c:extLst>
          </c:dPt>
          <c:cat>
            <c:strRef>
              <c:f>'FIgur 2.1h'!$A$4:$A$21</c:f>
              <c:strCache>
                <c:ptCount val="18"/>
                <c:pt idx="0">
                  <c:v>Kina</c:v>
                </c:pt>
                <c:pt idx="1">
                  <c:v>USA (2021)</c:v>
                </c:pt>
                <c:pt idx="2">
                  <c:v>Japan</c:v>
                </c:pt>
                <c:pt idx="3">
                  <c:v>Sør-Korea</c:v>
                </c:pt>
                <c:pt idx="4">
                  <c:v>Tyskland</c:v>
                </c:pt>
                <c:pt idx="5">
                  <c:v>Frankrike</c:v>
                </c:pt>
                <c:pt idx="6">
                  <c:v>Baromterlandene</c:v>
                </c:pt>
                <c:pt idx="7">
                  <c:v>Tyrkia</c:v>
                </c:pt>
                <c:pt idx="8">
                  <c:v>Canada (2021)</c:v>
                </c:pt>
                <c:pt idx="9">
                  <c:v>Øvrige land</c:v>
                </c:pt>
                <c:pt idx="10">
                  <c:v>Taiwan</c:v>
                </c:pt>
                <c:pt idx="11">
                  <c:v>Spania</c:v>
                </c:pt>
                <c:pt idx="12">
                  <c:v>Italia</c:v>
                </c:pt>
                <c:pt idx="13">
                  <c:v>Polen</c:v>
                </c:pt>
                <c:pt idx="14">
                  <c:v>Belgia</c:v>
                </c:pt>
                <c:pt idx="15">
                  <c:v>Portugal</c:v>
                </c:pt>
                <c:pt idx="16">
                  <c:v>Argentina</c:v>
                </c:pt>
                <c:pt idx="17">
                  <c:v>Sveits (2021)</c:v>
                </c:pt>
              </c:strCache>
            </c:strRef>
          </c:cat>
          <c:val>
            <c:numRef>
              <c:f>'FIgur 2.1h'!$B$4:$B$21</c:f>
              <c:numCache>
                <c:formatCode>_-* #\ ##0_-;\-* #\ ##0_-;_-* "-"??_-;_-@_-</c:formatCode>
                <c:ptCount val="18"/>
                <c:pt idx="0" formatCode="General">
                  <c:v>2637193.1</c:v>
                </c:pt>
                <c:pt idx="1">
                  <c:v>1639258</c:v>
                </c:pt>
                <c:pt idx="2">
                  <c:v>705551</c:v>
                </c:pt>
                <c:pt idx="3">
                  <c:v>488773.76248298999</c:v>
                </c:pt>
                <c:pt idx="4">
                  <c:v>484823</c:v>
                </c:pt>
                <c:pt idx="5">
                  <c:v>345617</c:v>
                </c:pt>
                <c:pt idx="6">
                  <c:v>401154.1</c:v>
                </c:pt>
                <c:pt idx="7">
                  <c:v>215515</c:v>
                </c:pt>
                <c:pt idx="8">
                  <c:v>207410</c:v>
                </c:pt>
                <c:pt idx="9">
                  <c:v>345028.67</c:v>
                </c:pt>
                <c:pt idx="10">
                  <c:v>171618.08061077999</c:v>
                </c:pt>
                <c:pt idx="11">
                  <c:v>161751</c:v>
                </c:pt>
                <c:pt idx="12">
                  <c:v>160741</c:v>
                </c:pt>
                <c:pt idx="13">
                  <c:v>141242.70000000001</c:v>
                </c:pt>
                <c:pt idx="14">
                  <c:v>80904</c:v>
                </c:pt>
                <c:pt idx="15">
                  <c:v>59160.08423</c:v>
                </c:pt>
                <c:pt idx="16">
                  <c:v>58802.73</c:v>
                </c:pt>
                <c:pt idx="17">
                  <c:v>52222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49C-4787-8E37-40CE77E9D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62398512067162"/>
          <c:y val="8.6110139754735898E-3"/>
          <c:w val="0.24924701244027664"/>
          <c:h val="0.991388986024526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7</xdr:row>
      <xdr:rowOff>28575</xdr:rowOff>
    </xdr:from>
    <xdr:to>
      <xdr:col>12</xdr:col>
      <xdr:colOff>616718</xdr:colOff>
      <xdr:row>42</xdr:row>
      <xdr:rowOff>10428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91728A8-265E-245F-372F-2263889DE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3425" y="2200275"/>
          <a:ext cx="5503043" cy="66493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5</xdr:row>
      <xdr:rowOff>180975</xdr:rowOff>
    </xdr:from>
    <xdr:to>
      <xdr:col>13</xdr:col>
      <xdr:colOff>666750</xdr:colOff>
      <xdr:row>34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F7FA97-1052-5249-BB32-BDA1C429B4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67468</xdr:colOff>
      <xdr:row>4</xdr:row>
      <xdr:rowOff>11907</xdr:rowOff>
    </xdr:from>
    <xdr:to>
      <xdr:col>22</xdr:col>
      <xdr:colOff>220926</xdr:colOff>
      <xdr:row>38</xdr:row>
      <xdr:rowOff>96574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12B017-CA8D-49AD-94F2-A79F08B4C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152979</xdr:rowOff>
    </xdr:from>
    <xdr:to>
      <xdr:col>9</xdr:col>
      <xdr:colOff>28575</xdr:colOff>
      <xdr:row>36</xdr:row>
      <xdr:rowOff>66388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912535D-1D01-4826-BAC7-9E4D5A247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38101</xdr:colOff>
      <xdr:row>6</xdr:row>
      <xdr:rowOff>7937</xdr:rowOff>
    </xdr:from>
    <xdr:to>
      <xdr:col>26</xdr:col>
      <xdr:colOff>345145</xdr:colOff>
      <xdr:row>33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36740B-4CF9-580E-886A-DE70598B7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735156</xdr:colOff>
      <xdr:row>5</xdr:row>
      <xdr:rowOff>86591</xdr:rowOff>
    </xdr:from>
    <xdr:to>
      <xdr:col>11</xdr:col>
      <xdr:colOff>747857</xdr:colOff>
      <xdr:row>36</xdr:row>
      <xdr:rowOff>86592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5B4EB4-66E2-444A-8258-C038AA70D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5</xdr:row>
      <xdr:rowOff>15874</xdr:rowOff>
    </xdr:from>
    <xdr:to>
      <xdr:col>14</xdr:col>
      <xdr:colOff>123825</xdr:colOff>
      <xdr:row>21</xdr:row>
      <xdr:rowOff>19049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AAA02C8-8721-4FF7-A711-C7A2DB1FE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6</xdr:row>
      <xdr:rowOff>46037</xdr:rowOff>
    </xdr:from>
    <xdr:to>
      <xdr:col>16</xdr:col>
      <xdr:colOff>114300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E1F4A8-6746-C9D4-A369-BB7859303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750887</xdr:colOff>
      <xdr:row>11</xdr:row>
      <xdr:rowOff>103185</xdr:rowOff>
    </xdr:from>
    <xdr:to>
      <xdr:col>13</xdr:col>
      <xdr:colOff>542925</xdr:colOff>
      <xdr:row>35</xdr:row>
      <xdr:rowOff>66674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0152439-DAF2-DCB1-D8E4-DA53C17EEF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0.50427</cdr:x>
      <cdr:y>0.03944</cdr:y>
    </cdr:from>
    <cdr:to>
      <cdr:x>0.51093</cdr:x>
      <cdr:y>0.06156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E99FF20C-6689-6A31-996D-DFE3B7B16071}"/>
            </a:ext>
          </a:extLst>
        </cdr:cNvPr>
        <cdr:cNvSpPr txBox="1"/>
      </cdr:nvSpPr>
      <cdr:spPr>
        <a:xfrm xmlns:a="http://schemas.openxmlformats.org/drawingml/2006/main">
          <a:off x="3465513" y="169865"/>
          <a:ext cx="45719" cy="95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0.01086</cdr:x>
      <cdr:y>0.01069</cdr:y>
    </cdr:from>
    <cdr:to>
      <cdr:x>0.3435</cdr:x>
      <cdr:y>0.05934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63F2CC93-4A54-1F51-7C93-2FC17D19304D}"/>
            </a:ext>
          </a:extLst>
        </cdr:cNvPr>
        <cdr:cNvSpPr txBox="1"/>
      </cdr:nvSpPr>
      <cdr:spPr>
        <a:xfrm xmlns:a="http://schemas.openxmlformats.org/drawingml/2006/main">
          <a:off x="74613" y="46040"/>
          <a:ext cx="22860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Andel offentlig finansiering av FoU</a:t>
          </a:r>
        </a:p>
      </cdr:txBody>
    </cdr:sp>
  </cdr:relSizeAnchor>
  <cdr:relSizeAnchor xmlns:cdr="http://schemas.openxmlformats.org/drawingml/2006/chartDrawing">
    <cdr:from>
      <cdr:x>0.57496</cdr:x>
      <cdr:y>0.0129</cdr:y>
    </cdr:from>
    <cdr:to>
      <cdr:x>0.99353</cdr:x>
      <cdr:y>0.05492</cdr:y>
    </cdr:to>
    <cdr:sp macro="" textlink="">
      <cdr:nvSpPr>
        <cdr:cNvPr id="6" name="TekstSylinder 5">
          <a:extLst xmlns:a="http://schemas.openxmlformats.org/drawingml/2006/main">
            <a:ext uri="{FF2B5EF4-FFF2-40B4-BE49-F238E27FC236}">
              <a16:creationId xmlns:a16="http://schemas.microsoft.com/office/drawing/2014/main" id="{9CEEB298-0F6E-C318-7191-08B8B4C866BF}"/>
            </a:ext>
          </a:extLst>
        </cdr:cNvPr>
        <cdr:cNvSpPr txBox="1"/>
      </cdr:nvSpPr>
      <cdr:spPr>
        <a:xfrm xmlns:a="http://schemas.openxmlformats.org/drawingml/2006/main">
          <a:off x="3951288" y="55565"/>
          <a:ext cx="28765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Andel offentlig finansiering i foretakssektoren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200974</xdr:colOff>
      <xdr:row>2</xdr:row>
      <xdr:rowOff>146685</xdr:rowOff>
    </xdr:from>
    <xdr:to>
      <xdr:col>2</xdr:col>
      <xdr:colOff>1186815</xdr:colOff>
      <xdr:row>19</xdr:row>
      <xdr:rowOff>43815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45291FF-0526-437F-871C-08779EF88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5</xdr:row>
      <xdr:rowOff>0</xdr:rowOff>
    </xdr:from>
    <xdr:to>
      <xdr:col>0</xdr:col>
      <xdr:colOff>548640</xdr:colOff>
      <xdr:row>6</xdr:row>
      <xdr:rowOff>167640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CA204BA7-A2D7-45CC-B6AF-3838E4910DB5}"/>
            </a:ext>
          </a:extLst>
        </xdr:cNvPr>
        <xdr:cNvSpPr txBox="1"/>
      </xdr:nvSpPr>
      <xdr:spPr>
        <a:xfrm>
          <a:off x="213360" y="952500"/>
          <a:ext cx="33528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 Narrow" panose="020B0606020202030204" pitchFamily="34" charset="0"/>
            </a:rPr>
            <a:t>%</a:t>
          </a:r>
        </a:p>
      </xdr:txBody>
    </xdr:sp>
    <xdr:clientData/>
  </xdr:twoCellAnchor>
  <xdr:twoCellAnchor>
    <xdr:from>
      <xdr:col>3</xdr:col>
      <xdr:colOff>173355</xdr:colOff>
      <xdr:row>2</xdr:row>
      <xdr:rowOff>173355</xdr:rowOff>
    </xdr:from>
    <xdr:to>
      <xdr:col>5</xdr:col>
      <xdr:colOff>793436</xdr:colOff>
      <xdr:row>19</xdr:row>
      <xdr:rowOff>70485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7B5E1855-05F4-4DC1-88DF-8BA5116C1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160020</xdr:colOff>
      <xdr:row>5</xdr:row>
      <xdr:rowOff>45720</xdr:rowOff>
    </xdr:from>
    <xdr:to>
      <xdr:col>3</xdr:col>
      <xdr:colOff>495300</xdr:colOff>
      <xdr:row>7</xdr:row>
      <xdr:rowOff>30480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8EB05825-5617-48EF-BC8B-36AE24D501FB}"/>
            </a:ext>
          </a:extLst>
        </xdr:cNvPr>
        <xdr:cNvSpPr txBox="1"/>
      </xdr:nvSpPr>
      <xdr:spPr>
        <a:xfrm>
          <a:off x="4103370" y="998220"/>
          <a:ext cx="33528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 Narrow" panose="020B0606020202030204" pitchFamily="34" charset="0"/>
            </a:rPr>
            <a:t>%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544511</xdr:colOff>
      <xdr:row>3</xdr:row>
      <xdr:rowOff>77786</xdr:rowOff>
    </xdr:from>
    <xdr:to>
      <xdr:col>16</xdr:col>
      <xdr:colOff>180974</xdr:colOff>
      <xdr:row>21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C66A88-C5AD-4768-9FD7-D8B741172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4</xdr:row>
      <xdr:rowOff>6350</xdr:rowOff>
    </xdr:from>
    <xdr:to>
      <xdr:col>14</xdr:col>
      <xdr:colOff>723899</xdr:colOff>
      <xdr:row>43</xdr:row>
      <xdr:rowOff>168275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D8CF6FC-6FF5-4923-AACD-E84CBCB04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133350</xdr:rowOff>
    </xdr:from>
    <xdr:to>
      <xdr:col>9</xdr:col>
      <xdr:colOff>228600</xdr:colOff>
      <xdr:row>43</xdr:row>
      <xdr:rowOff>82550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F0CE26-F412-4695-8604-4B94CD26E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9104F-DFEB-47AF-978C-8270073EAF51}">
  <dimension ref="A1:E29"/>
  <sheetViews>
    <sheetView tabSelected="1" workbookViewId="0">
      <selection activeCell="C2" sqref="C2"/>
    </sheetView>
  </sheetViews>
  <sheetFormatPr baseColWidth="10" defaultColWidth="11.5546875" defaultRowHeight="14.4" x14ac:dyDescent="0.3"/>
  <cols>
    <col min="1" max="1" width="24.77734375" customWidth="1"/>
    <col min="3" max="3" width="38.44140625" customWidth="1"/>
    <col min="4" max="4" width="115.6640625" customWidth="1"/>
  </cols>
  <sheetData>
    <row r="1" spans="1:5" s="8" customFormat="1" x14ac:dyDescent="0.3">
      <c r="A1" s="87" t="s">
        <v>302</v>
      </c>
      <c r="B1" s="87"/>
      <c r="C1" s="87"/>
      <c r="E1" s="21"/>
    </row>
    <row r="2" spans="1:5" x14ac:dyDescent="0.3">
      <c r="A2" s="88" t="s">
        <v>1</v>
      </c>
      <c r="B2" s="88"/>
      <c r="C2" s="88"/>
    </row>
    <row r="3" spans="1:5" x14ac:dyDescent="0.3">
      <c r="A3" s="88"/>
      <c r="B3" s="88"/>
      <c r="C3" s="88"/>
    </row>
    <row r="4" spans="1:5" x14ac:dyDescent="0.3">
      <c r="A4" s="89"/>
      <c r="B4" s="89"/>
      <c r="C4" s="89"/>
    </row>
    <row r="5" spans="1:5" s="14" customFormat="1" x14ac:dyDescent="0.3">
      <c r="B5" s="90" t="s">
        <v>273</v>
      </c>
      <c r="C5" s="90" t="s">
        <v>274</v>
      </c>
      <c r="D5" s="90" t="s">
        <v>2</v>
      </c>
      <c r="E5" s="8"/>
    </row>
    <row r="6" spans="1:5" x14ac:dyDescent="0.3">
      <c r="A6" s="92"/>
      <c r="B6" s="93" t="s">
        <v>3</v>
      </c>
      <c r="C6" s="93" t="s">
        <v>275</v>
      </c>
      <c r="D6" s="94" t="s">
        <v>276</v>
      </c>
      <c r="E6" s="95"/>
    </row>
    <row r="7" spans="1:5" x14ac:dyDescent="0.3">
      <c r="A7" s="104" t="s">
        <v>4</v>
      </c>
      <c r="B7" s="24" t="s">
        <v>5</v>
      </c>
      <c r="C7" s="24" t="s">
        <v>277</v>
      </c>
      <c r="D7" t="s">
        <v>278</v>
      </c>
      <c r="E7" s="8"/>
    </row>
    <row r="8" spans="1:5" x14ac:dyDescent="0.3">
      <c r="A8" s="105"/>
      <c r="B8" s="24" t="s">
        <v>6</v>
      </c>
      <c r="C8" s="24" t="s">
        <v>279</v>
      </c>
      <c r="D8" t="s">
        <v>280</v>
      </c>
      <c r="E8" s="8"/>
    </row>
    <row r="9" spans="1:5" x14ac:dyDescent="0.3">
      <c r="A9" s="105"/>
      <c r="B9" s="24" t="s">
        <v>7</v>
      </c>
      <c r="C9" s="24" t="s">
        <v>281</v>
      </c>
      <c r="D9" t="s">
        <v>282</v>
      </c>
      <c r="E9" s="8"/>
    </row>
    <row r="10" spans="1:5" x14ac:dyDescent="0.3">
      <c r="A10" s="105"/>
      <c r="B10" s="24" t="s">
        <v>8</v>
      </c>
      <c r="C10" s="24" t="s">
        <v>283</v>
      </c>
      <c r="D10" t="s">
        <v>284</v>
      </c>
      <c r="E10" s="8"/>
    </row>
    <row r="11" spans="1:5" x14ac:dyDescent="0.3">
      <c r="A11" s="105"/>
      <c r="B11" s="24" t="s">
        <v>8</v>
      </c>
      <c r="C11" s="24" t="s">
        <v>285</v>
      </c>
      <c r="D11" t="s">
        <v>284</v>
      </c>
      <c r="E11" s="8"/>
    </row>
    <row r="12" spans="1:5" x14ac:dyDescent="0.3">
      <c r="A12" s="105"/>
      <c r="B12" s="24" t="s">
        <v>9</v>
      </c>
      <c r="C12" s="24" t="s">
        <v>286</v>
      </c>
      <c r="D12" t="s">
        <v>287</v>
      </c>
      <c r="E12" s="8"/>
    </row>
    <row r="13" spans="1:5" x14ac:dyDescent="0.3">
      <c r="A13" s="105"/>
      <c r="B13" s="24" t="s">
        <v>10</v>
      </c>
      <c r="C13" s="24" t="s">
        <v>288</v>
      </c>
      <c r="D13" t="s">
        <v>289</v>
      </c>
      <c r="E13" s="8"/>
    </row>
    <row r="14" spans="1:5" x14ac:dyDescent="0.3">
      <c r="A14" s="105"/>
      <c r="B14" s="24" t="s">
        <v>11</v>
      </c>
      <c r="C14" s="24" t="s">
        <v>290</v>
      </c>
      <c r="D14" t="s">
        <v>291</v>
      </c>
      <c r="E14" s="8"/>
    </row>
    <row r="15" spans="1:5" x14ac:dyDescent="0.3">
      <c r="A15" s="106"/>
      <c r="B15" s="25" t="s">
        <v>12</v>
      </c>
      <c r="C15" s="25" t="s">
        <v>292</v>
      </c>
      <c r="D15" s="91" t="s">
        <v>293</v>
      </c>
      <c r="E15" s="8"/>
    </row>
    <row r="16" spans="1:5" x14ac:dyDescent="0.3">
      <c r="A16" s="107" t="s">
        <v>13</v>
      </c>
      <c r="B16" s="96" t="s">
        <v>14</v>
      </c>
      <c r="C16" s="97" t="s">
        <v>294</v>
      </c>
      <c r="D16" s="98" t="s">
        <v>295</v>
      </c>
      <c r="E16" s="8"/>
    </row>
    <row r="17" spans="1:5" x14ac:dyDescent="0.3">
      <c r="A17" s="108"/>
      <c r="B17" s="24" t="s">
        <v>15</v>
      </c>
      <c r="C17" s="97" t="s">
        <v>296</v>
      </c>
      <c r="D17" t="s">
        <v>297</v>
      </c>
      <c r="E17" s="8"/>
    </row>
    <row r="18" spans="1:5" x14ac:dyDescent="0.3">
      <c r="A18" s="108"/>
      <c r="B18" s="24" t="s">
        <v>16</v>
      </c>
      <c r="C18" s="97" t="s">
        <v>298</v>
      </c>
      <c r="D18" t="s">
        <v>299</v>
      </c>
      <c r="E18" s="8"/>
    </row>
    <row r="19" spans="1:5" x14ac:dyDescent="0.3">
      <c r="A19" s="109"/>
      <c r="B19" s="25" t="s">
        <v>17</v>
      </c>
      <c r="C19" s="99" t="s">
        <v>300</v>
      </c>
      <c r="D19" s="91" t="s">
        <v>301</v>
      </c>
      <c r="E19" s="8"/>
    </row>
    <row r="20" spans="1:5" x14ac:dyDescent="0.3">
      <c r="A20" s="89"/>
      <c r="E20" s="21"/>
    </row>
    <row r="21" spans="1:5" x14ac:dyDescent="0.3">
      <c r="A21" s="89"/>
      <c r="E21" s="21"/>
    </row>
    <row r="22" spans="1:5" x14ac:dyDescent="0.3">
      <c r="A22" s="89"/>
      <c r="E22" s="21"/>
    </row>
    <row r="23" spans="1:5" x14ac:dyDescent="0.3">
      <c r="B23" s="97"/>
      <c r="D23" s="100"/>
    </row>
    <row r="24" spans="1:5" x14ac:dyDescent="0.3">
      <c r="B24" s="97"/>
      <c r="D24" s="101"/>
    </row>
    <row r="25" spans="1:5" x14ac:dyDescent="0.3">
      <c r="D25" s="101"/>
    </row>
    <row r="26" spans="1:5" x14ac:dyDescent="0.3">
      <c r="D26" s="102"/>
    </row>
    <row r="27" spans="1:5" x14ac:dyDescent="0.3">
      <c r="D27" s="103"/>
    </row>
    <row r="28" spans="1:5" x14ac:dyDescent="0.3">
      <c r="D28" s="103"/>
    </row>
    <row r="29" spans="1:5" x14ac:dyDescent="0.3">
      <c r="D29" s="103"/>
    </row>
  </sheetData>
  <mergeCells count="2">
    <mergeCell ref="A7:A15"/>
    <mergeCell ref="A16:A19"/>
  </mergeCells>
  <hyperlinks>
    <hyperlink ref="B6" location="Signaturfigur!A1" display="Signaturfigur" xr:uid="{769820E2-B9FC-45CE-B37E-754B1B207066}"/>
    <hyperlink ref="B7" location="'Figur 2.1a'!A1" display="Figur 2.1a" xr:uid="{E3A590FA-DD7E-415F-A309-97016977D99A}"/>
    <hyperlink ref="B8" location="'Figur 2.1b'!A1" display="FIgur 2.1b" xr:uid="{9CCFB658-BFC7-4C01-9A7F-048787AAD0CC}"/>
    <hyperlink ref="B9" location="'Figur 2.1c'!A1" display="Figur 2.1c" xr:uid="{D71AC6FE-2038-4250-B842-AC4BE2B1E411}"/>
    <hyperlink ref="B10" location="'Figur 2.1d'!A1" display="Figur 2.1d" xr:uid="{5286A8C7-3B20-4812-ADCB-04E336633E8E}"/>
    <hyperlink ref="B12" location="'Figur 2.1e'!A1" display="Figur 2.1e" xr:uid="{9374A98E-8B8F-4171-8341-9B79F47D33C1}"/>
    <hyperlink ref="B13" location="'Figur 2.1f'!A1" display="FIgur 2.1f" xr:uid="{4E67EB2F-41C0-4503-8CC4-3B691DD81CB2}"/>
    <hyperlink ref="B14" location="'Figur 2.1g'!A1" display="Figur 2.1g" xr:uid="{4E338834-D2E1-4854-ACC5-5FF6E9D11332}"/>
    <hyperlink ref="B15" location="'Figur 2.1h'!A1" display="FIgur 2.1h" xr:uid="{33CBF040-69A0-4813-9A6D-32A3E292D333}"/>
    <hyperlink ref="B16" location="'Figur 2.2a'!A1" display="Figur 2.2a" xr:uid="{91D49DB3-ED02-411B-9D49-5F2D97F6DD1D}"/>
    <hyperlink ref="B18" location="'Figur 2.2b'!A1" display="Figur 2.2b" xr:uid="{8F69CC53-1B81-4395-9814-090BE83763D6}"/>
    <hyperlink ref="B19" location="'Figur 2.2c'!A1" display="Figur 2.2c" xr:uid="{965C072E-0319-4B92-900A-381D1CA0A3A6}"/>
    <hyperlink ref="B11" location="'Figur 2.1d'!A1" display="Figur 2.1d" xr:uid="{9725B94C-94E6-4E8B-ABB4-9C54F0D4EA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9E83-BBB6-41C1-8480-D39EFB5497B7}">
  <dimension ref="A1:P53"/>
  <sheetViews>
    <sheetView workbookViewId="0">
      <selection activeCell="E8" sqref="E8"/>
    </sheetView>
  </sheetViews>
  <sheetFormatPr baseColWidth="10" defaultRowHeight="14.4" x14ac:dyDescent="0.3"/>
  <cols>
    <col min="16" max="16" width="12.77734375" bestFit="1" customWidth="1"/>
  </cols>
  <sheetData>
    <row r="1" spans="1:3" x14ac:dyDescent="0.3">
      <c r="A1" s="8" t="s">
        <v>211</v>
      </c>
      <c r="B1" s="50" t="s">
        <v>214</v>
      </c>
    </row>
    <row r="3" spans="1:3" x14ac:dyDescent="0.3">
      <c r="B3" t="s">
        <v>212</v>
      </c>
      <c r="C3" t="s">
        <v>213</v>
      </c>
    </row>
    <row r="4" spans="1:3" x14ac:dyDescent="0.3">
      <c r="A4" t="s">
        <v>50</v>
      </c>
      <c r="B4">
        <v>2637193.1</v>
      </c>
      <c r="C4" s="9">
        <f t="shared" ref="C4:C21" si="0">B4/$B$22*100</f>
        <v>31.557582728030688</v>
      </c>
    </row>
    <row r="5" spans="1:3" x14ac:dyDescent="0.3">
      <c r="A5" t="s">
        <v>174</v>
      </c>
      <c r="B5" s="29">
        <v>1639258</v>
      </c>
      <c r="C5" s="9">
        <f t="shared" si="0"/>
        <v>19.615939366588712</v>
      </c>
    </row>
    <row r="6" spans="1:3" x14ac:dyDescent="0.3">
      <c r="A6" t="s">
        <v>48</v>
      </c>
      <c r="B6" s="29">
        <v>705551</v>
      </c>
      <c r="C6" s="9">
        <f t="shared" si="0"/>
        <v>8.4428721019119823</v>
      </c>
    </row>
    <row r="7" spans="1:3" x14ac:dyDescent="0.3">
      <c r="A7" t="s">
        <v>52</v>
      </c>
      <c r="B7" s="29">
        <v>488773.76248298999</v>
      </c>
      <c r="C7" s="9">
        <f t="shared" si="0"/>
        <v>5.8488392241158893</v>
      </c>
    </row>
    <row r="8" spans="1:3" x14ac:dyDescent="0.3">
      <c r="A8" t="s">
        <v>89</v>
      </c>
      <c r="B8" s="29">
        <v>484823</v>
      </c>
      <c r="C8" s="9">
        <f t="shared" si="0"/>
        <v>5.8015630068772817</v>
      </c>
    </row>
    <row r="9" spans="1:3" x14ac:dyDescent="0.3">
      <c r="A9" t="s">
        <v>37</v>
      </c>
      <c r="B9" s="29">
        <v>345617</v>
      </c>
      <c r="C9" s="9">
        <f t="shared" si="0"/>
        <v>4.1357749152740393</v>
      </c>
    </row>
    <row r="10" spans="1:3" x14ac:dyDescent="0.3">
      <c r="A10" t="s">
        <v>177</v>
      </c>
      <c r="B10" s="86">
        <v>401154.1</v>
      </c>
      <c r="C10" s="9">
        <f t="shared" si="0"/>
        <v>4.8003514408704815</v>
      </c>
    </row>
    <row r="11" spans="1:3" x14ac:dyDescent="0.3">
      <c r="A11" t="s">
        <v>88</v>
      </c>
      <c r="B11" s="29">
        <v>215515</v>
      </c>
      <c r="C11" s="9">
        <f t="shared" si="0"/>
        <v>2.5789284984977145</v>
      </c>
    </row>
    <row r="12" spans="1:3" x14ac:dyDescent="0.3">
      <c r="A12" t="s">
        <v>173</v>
      </c>
      <c r="B12" s="29">
        <v>207410</v>
      </c>
      <c r="C12" s="9">
        <f t="shared" si="0"/>
        <v>2.481941210001211</v>
      </c>
    </row>
    <row r="13" spans="1:3" x14ac:dyDescent="0.3">
      <c r="A13" t="s">
        <v>176</v>
      </c>
      <c r="B13" s="29">
        <v>345028.67</v>
      </c>
      <c r="C13" s="9">
        <f t="shared" si="0"/>
        <v>4.1287347509999925</v>
      </c>
    </row>
    <row r="14" spans="1:3" x14ac:dyDescent="0.3">
      <c r="A14" t="s">
        <v>85</v>
      </c>
      <c r="B14" s="29">
        <v>171618.08061077999</v>
      </c>
      <c r="C14" s="9">
        <f t="shared" si="0"/>
        <v>2.0536424793848154</v>
      </c>
    </row>
    <row r="15" spans="1:3" x14ac:dyDescent="0.3">
      <c r="A15" t="s">
        <v>77</v>
      </c>
      <c r="B15" s="29">
        <v>161751</v>
      </c>
      <c r="C15" s="9">
        <f t="shared" si="0"/>
        <v>1.9355695128436712</v>
      </c>
    </row>
    <row r="16" spans="1:3" x14ac:dyDescent="0.3">
      <c r="A16" t="s">
        <v>46</v>
      </c>
      <c r="B16" s="29">
        <v>160741</v>
      </c>
      <c r="C16" s="9">
        <f t="shared" si="0"/>
        <v>1.9234834966337429</v>
      </c>
    </row>
    <row r="17" spans="1:16" x14ac:dyDescent="0.3">
      <c r="A17" t="s">
        <v>65</v>
      </c>
      <c r="B17" s="29">
        <v>141242.70000000001</v>
      </c>
      <c r="C17" s="9">
        <f t="shared" si="0"/>
        <v>1.6901599621129071</v>
      </c>
    </row>
    <row r="18" spans="1:16" x14ac:dyDescent="0.3">
      <c r="A18" t="s">
        <v>26</v>
      </c>
      <c r="B18" s="29">
        <v>80904</v>
      </c>
      <c r="C18" s="9">
        <f t="shared" si="0"/>
        <v>0.96812579747330396</v>
      </c>
    </row>
    <row r="19" spans="1:16" x14ac:dyDescent="0.3">
      <c r="A19" t="s">
        <v>66</v>
      </c>
      <c r="B19" s="29">
        <v>59160.08423</v>
      </c>
      <c r="C19" s="9">
        <f t="shared" si="0"/>
        <v>0.70793043265792266</v>
      </c>
    </row>
    <row r="20" spans="1:16" x14ac:dyDescent="0.3">
      <c r="A20" t="s">
        <v>22</v>
      </c>
      <c r="B20" s="29">
        <v>58802.73</v>
      </c>
      <c r="C20" s="9">
        <f t="shared" si="0"/>
        <v>0.70365420590894601</v>
      </c>
    </row>
    <row r="21" spans="1:16" x14ac:dyDescent="0.3">
      <c r="A21" t="s">
        <v>168</v>
      </c>
      <c r="B21" s="29">
        <v>52222</v>
      </c>
      <c r="C21" s="9">
        <f t="shared" si="0"/>
        <v>0.62490686981670718</v>
      </c>
    </row>
    <row r="22" spans="1:16" x14ac:dyDescent="0.3">
      <c r="B22" s="29">
        <f>SUM(B4:B21)</f>
        <v>8356765.2273237696</v>
      </c>
      <c r="C22" s="34">
        <f>SUM(C4:C21)</f>
        <v>100.00000000000001</v>
      </c>
      <c r="P22" s="29"/>
    </row>
    <row r="23" spans="1:16" x14ac:dyDescent="0.3">
      <c r="P23" s="29"/>
    </row>
    <row r="26" spans="1:16" x14ac:dyDescent="0.3">
      <c r="A26" t="s">
        <v>204</v>
      </c>
      <c r="P26" s="29"/>
    </row>
    <row r="27" spans="1:16" x14ac:dyDescent="0.3">
      <c r="P27" s="37"/>
    </row>
    <row r="28" spans="1:16" x14ac:dyDescent="0.3">
      <c r="P28" s="29"/>
    </row>
    <row r="29" spans="1:16" x14ac:dyDescent="0.3">
      <c r="P29" s="29"/>
    </row>
    <row r="32" spans="1:16" x14ac:dyDescent="0.3">
      <c r="P32" s="29"/>
    </row>
    <row r="33" spans="16:16" x14ac:dyDescent="0.3">
      <c r="P33" s="29"/>
    </row>
    <row r="34" spans="16:16" x14ac:dyDescent="0.3">
      <c r="P34" s="29"/>
    </row>
    <row r="35" spans="16:16" x14ac:dyDescent="0.3">
      <c r="P35" s="29"/>
    </row>
    <row r="36" spans="16:16" x14ac:dyDescent="0.3">
      <c r="P36" s="29"/>
    </row>
    <row r="37" spans="16:16" x14ac:dyDescent="0.3">
      <c r="P37" s="29"/>
    </row>
    <row r="38" spans="16:16" x14ac:dyDescent="0.3">
      <c r="P38" s="29"/>
    </row>
    <row r="39" spans="16:16" x14ac:dyDescent="0.3">
      <c r="P39" s="29"/>
    </row>
    <row r="40" spans="16:16" x14ac:dyDescent="0.3">
      <c r="P40" s="29"/>
    </row>
    <row r="41" spans="16:16" x14ac:dyDescent="0.3">
      <c r="P41" s="29"/>
    </row>
    <row r="42" spans="16:16" x14ac:dyDescent="0.3">
      <c r="P42" s="29"/>
    </row>
    <row r="43" spans="16:16" x14ac:dyDescent="0.3">
      <c r="P43" s="29"/>
    </row>
    <row r="44" spans="16:16" x14ac:dyDescent="0.3">
      <c r="P44" s="29"/>
    </row>
    <row r="45" spans="16:16" x14ac:dyDescent="0.3">
      <c r="P45" s="29"/>
    </row>
    <row r="46" spans="16:16" x14ac:dyDescent="0.3">
      <c r="P46" s="29"/>
    </row>
    <row r="47" spans="16:16" x14ac:dyDescent="0.3">
      <c r="P47" s="29"/>
    </row>
    <row r="48" spans="16:16" x14ac:dyDescent="0.3">
      <c r="P48" s="29"/>
    </row>
    <row r="49" spans="15:16" x14ac:dyDescent="0.3">
      <c r="P49" s="29"/>
    </row>
    <row r="50" spans="15:16" x14ac:dyDescent="0.3">
      <c r="O50" t="s">
        <v>175</v>
      </c>
      <c r="P50" s="29">
        <v>6119486.5335281948</v>
      </c>
    </row>
    <row r="51" spans="15:16" x14ac:dyDescent="0.3">
      <c r="O51" t="s">
        <v>172</v>
      </c>
      <c r="P51" s="29">
        <v>2072456.3355450935</v>
      </c>
    </row>
    <row r="52" spans="15:16" x14ac:dyDescent="0.3">
      <c r="P52" s="29"/>
    </row>
    <row r="53" spans="15:16" x14ac:dyDescent="0.3">
      <c r="O53" t="s">
        <v>161</v>
      </c>
      <c r="P53" s="29">
        <v>401338.33999999997</v>
      </c>
    </row>
  </sheetData>
  <sortState xmlns:xlrd2="http://schemas.microsoft.com/office/spreadsheetml/2017/richdata2" ref="O2:P45">
    <sortCondition descending="1" ref="P2:P45"/>
  </sortState>
  <hyperlinks>
    <hyperlink ref="A1" location="Innhold!A5" display="Innhold!A5" xr:uid="{8CB4932E-15DF-42BB-9A4E-A55F3BF6CF4A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A8727-6548-450D-8AE2-3CC375817C7D}">
  <dimension ref="A1:C55"/>
  <sheetViews>
    <sheetView topLeftCell="A9" zoomScale="90" zoomScaleNormal="90" workbookViewId="0">
      <selection activeCell="F28" sqref="F28"/>
    </sheetView>
  </sheetViews>
  <sheetFormatPr baseColWidth="10" defaultColWidth="8.77734375" defaultRowHeight="14.4" x14ac:dyDescent="0.3"/>
  <cols>
    <col min="1" max="1" width="29.77734375" customWidth="1"/>
    <col min="2" max="3" width="10" customWidth="1"/>
  </cols>
  <sheetData>
    <row r="1" spans="1:3" x14ac:dyDescent="0.3">
      <c r="A1" s="52" t="s">
        <v>14</v>
      </c>
      <c r="B1" s="50" t="s">
        <v>215</v>
      </c>
    </row>
    <row r="2" spans="1:3" x14ac:dyDescent="0.3">
      <c r="A2" s="39"/>
    </row>
    <row r="3" spans="1:3" x14ac:dyDescent="0.3">
      <c r="A3" s="39"/>
    </row>
    <row r="5" spans="1:3" x14ac:dyDescent="0.3">
      <c r="A5" s="43"/>
      <c r="B5" t="s">
        <v>156</v>
      </c>
      <c r="C5" t="s">
        <v>183</v>
      </c>
    </row>
    <row r="6" spans="1:3" x14ac:dyDescent="0.3">
      <c r="A6" s="44" t="s">
        <v>48</v>
      </c>
      <c r="B6" s="41">
        <v>1.03</v>
      </c>
      <c r="C6" s="42">
        <v>1.6</v>
      </c>
    </row>
    <row r="7" spans="1:3" x14ac:dyDescent="0.3">
      <c r="A7" s="44" t="s">
        <v>52</v>
      </c>
      <c r="B7" s="41">
        <v>1.08</v>
      </c>
      <c r="C7" s="41">
        <v>1.37</v>
      </c>
    </row>
    <row r="8" spans="1:3" x14ac:dyDescent="0.3">
      <c r="A8" s="44" t="s">
        <v>89</v>
      </c>
      <c r="B8" s="41">
        <v>0.98</v>
      </c>
      <c r="C8" s="41">
        <v>1.08</v>
      </c>
    </row>
    <row r="9" spans="1:3" x14ac:dyDescent="0.3">
      <c r="A9" s="44" t="s">
        <v>43</v>
      </c>
      <c r="B9" s="41">
        <v>0.83</v>
      </c>
      <c r="C9" s="41">
        <v>1.01</v>
      </c>
    </row>
    <row r="10" spans="1:3" x14ac:dyDescent="0.3">
      <c r="A10" s="44" t="s">
        <v>80</v>
      </c>
      <c r="B10" s="41">
        <v>0.97</v>
      </c>
      <c r="C10" s="41">
        <v>0.99</v>
      </c>
    </row>
    <row r="11" spans="1:3" x14ac:dyDescent="0.3">
      <c r="A11" s="44" t="s">
        <v>32</v>
      </c>
      <c r="B11" s="41">
        <v>0.89</v>
      </c>
      <c r="C11" s="41">
        <v>0.88</v>
      </c>
    </row>
    <row r="12" spans="1:3" x14ac:dyDescent="0.3">
      <c r="A12" s="44" t="s">
        <v>34</v>
      </c>
      <c r="B12" s="41">
        <v>0.63</v>
      </c>
      <c r="C12" s="41">
        <v>0.88</v>
      </c>
    </row>
    <row r="13" spans="1:3" x14ac:dyDescent="0.3">
      <c r="A13" s="44" t="s">
        <v>59</v>
      </c>
      <c r="B13" s="41">
        <v>0.69</v>
      </c>
      <c r="C13" s="41">
        <v>0.88</v>
      </c>
    </row>
    <row r="14" spans="1:3" x14ac:dyDescent="0.3">
      <c r="A14" s="44" t="s">
        <v>94</v>
      </c>
      <c r="B14" s="41">
        <v>0.76</v>
      </c>
      <c r="C14" s="41">
        <v>0.87</v>
      </c>
    </row>
    <row r="15" spans="1:3" x14ac:dyDescent="0.3">
      <c r="A15" s="44" t="s">
        <v>36</v>
      </c>
      <c r="B15" s="41">
        <v>0.84</v>
      </c>
      <c r="C15" s="41">
        <v>0.86</v>
      </c>
    </row>
    <row r="16" spans="1:3" x14ac:dyDescent="0.3">
      <c r="A16" s="45" t="s">
        <v>63</v>
      </c>
      <c r="B16" s="41">
        <v>1.02</v>
      </c>
      <c r="C16" s="41">
        <v>0.83</v>
      </c>
    </row>
    <row r="17" spans="1:3" x14ac:dyDescent="0.3">
      <c r="A17" s="44" t="s">
        <v>81</v>
      </c>
      <c r="B17" s="41">
        <v>0.74</v>
      </c>
      <c r="C17" s="41">
        <v>0.75</v>
      </c>
    </row>
    <row r="18" spans="1:3" x14ac:dyDescent="0.3">
      <c r="A18" s="44" t="s">
        <v>93</v>
      </c>
      <c r="B18" s="42">
        <v>0.7</v>
      </c>
      <c r="C18" s="41">
        <v>0.74</v>
      </c>
    </row>
    <row r="19" spans="1:3" x14ac:dyDescent="0.3">
      <c r="A19" s="44" t="s">
        <v>152</v>
      </c>
      <c r="B19" s="41">
        <v>0.68</v>
      </c>
      <c r="C19" s="41">
        <v>0.73</v>
      </c>
    </row>
    <row r="20" spans="1:3" x14ac:dyDescent="0.3">
      <c r="A20" s="44" t="s">
        <v>158</v>
      </c>
      <c r="B20" s="41">
        <v>0.75</v>
      </c>
      <c r="C20" s="41">
        <v>0.66</v>
      </c>
    </row>
    <row r="21" spans="1:3" x14ac:dyDescent="0.3">
      <c r="A21" s="44" t="s">
        <v>37</v>
      </c>
      <c r="B21" s="41">
        <v>0.63</v>
      </c>
      <c r="C21" s="41">
        <v>0.65</v>
      </c>
    </row>
    <row r="22" spans="1:3" x14ac:dyDescent="0.3">
      <c r="A22" s="44" t="s">
        <v>26</v>
      </c>
      <c r="B22" s="41">
        <v>0.69</v>
      </c>
      <c r="C22" s="41">
        <v>0.64</v>
      </c>
    </row>
    <row r="23" spans="1:3" x14ac:dyDescent="0.3">
      <c r="A23" s="44" t="s">
        <v>46</v>
      </c>
      <c r="B23" s="41">
        <v>0.55000000000000004</v>
      </c>
      <c r="C23" s="41">
        <v>0.64</v>
      </c>
    </row>
    <row r="24" spans="1:3" x14ac:dyDescent="0.3">
      <c r="A24" s="44" t="s">
        <v>76</v>
      </c>
      <c r="B24" s="41">
        <v>0.45</v>
      </c>
      <c r="C24" s="41">
        <v>0.63</v>
      </c>
    </row>
    <row r="25" spans="1:3" x14ac:dyDescent="0.3">
      <c r="A25" s="44" t="s">
        <v>77</v>
      </c>
      <c r="B25" s="41">
        <v>0.52</v>
      </c>
      <c r="C25" s="42">
        <v>0.6</v>
      </c>
    </row>
    <row r="26" spans="1:3" x14ac:dyDescent="0.3">
      <c r="A26" s="44" t="s">
        <v>39</v>
      </c>
      <c r="B26" s="42">
        <v>0.7</v>
      </c>
      <c r="C26" s="41">
        <v>0.57999999999999996</v>
      </c>
    </row>
    <row r="27" spans="1:3" x14ac:dyDescent="0.3">
      <c r="A27" s="44" t="s">
        <v>56</v>
      </c>
      <c r="B27" s="41">
        <v>0.62</v>
      </c>
      <c r="C27" s="41">
        <v>0.54</v>
      </c>
    </row>
    <row r="28" spans="1:3" x14ac:dyDescent="0.3">
      <c r="A28" s="44" t="s">
        <v>87</v>
      </c>
      <c r="B28" s="41">
        <v>0.62</v>
      </c>
      <c r="C28" s="41">
        <v>0.52</v>
      </c>
    </row>
    <row r="29" spans="1:3" x14ac:dyDescent="0.3">
      <c r="A29" s="44" t="s">
        <v>184</v>
      </c>
      <c r="B29" s="41">
        <v>0.35</v>
      </c>
      <c r="C29" s="41">
        <v>0.46</v>
      </c>
    </row>
    <row r="30" spans="1:3" x14ac:dyDescent="0.3">
      <c r="A30" s="44" t="s">
        <v>65</v>
      </c>
      <c r="B30" s="41">
        <v>0.44</v>
      </c>
      <c r="C30" s="41">
        <v>0.46</v>
      </c>
    </row>
    <row r="31" spans="1:3" x14ac:dyDescent="0.3">
      <c r="A31" s="44" t="s">
        <v>55</v>
      </c>
      <c r="B31" s="41">
        <v>0.31</v>
      </c>
      <c r="C31" s="41">
        <v>0.39</v>
      </c>
    </row>
    <row r="32" spans="1:3" x14ac:dyDescent="0.3">
      <c r="A32" s="44" t="s">
        <v>179</v>
      </c>
      <c r="B32" s="42">
        <v>0.4</v>
      </c>
      <c r="C32" s="41">
        <v>0.39</v>
      </c>
    </row>
    <row r="33" spans="1:3" x14ac:dyDescent="0.3">
      <c r="A33" s="44" t="s">
        <v>74</v>
      </c>
      <c r="B33" s="41">
        <v>0.38</v>
      </c>
      <c r="C33" s="41">
        <v>0.34</v>
      </c>
    </row>
    <row r="34" spans="1:3" x14ac:dyDescent="0.3">
      <c r="A34" s="44" t="s">
        <v>66</v>
      </c>
      <c r="B34" s="41">
        <v>0.35</v>
      </c>
      <c r="C34" s="42">
        <v>0.3</v>
      </c>
    </row>
    <row r="35" spans="1:3" x14ac:dyDescent="0.3">
      <c r="A35" s="44" t="s">
        <v>53</v>
      </c>
      <c r="B35" s="41">
        <v>0.23</v>
      </c>
      <c r="C35" s="41">
        <v>0.28999999999999998</v>
      </c>
    </row>
    <row r="36" spans="1:3" x14ac:dyDescent="0.3">
      <c r="A36" s="44" t="s">
        <v>88</v>
      </c>
      <c r="B36" s="41">
        <v>0.45</v>
      </c>
      <c r="C36" s="41">
        <v>0.28999999999999998</v>
      </c>
    </row>
    <row r="37" spans="1:3" x14ac:dyDescent="0.3">
      <c r="A37" s="44" t="s">
        <v>178</v>
      </c>
      <c r="B37" s="41">
        <v>0.21</v>
      </c>
      <c r="C37" s="41">
        <v>0.26</v>
      </c>
    </row>
    <row r="38" spans="1:3" x14ac:dyDescent="0.3">
      <c r="A38" s="44" t="s">
        <v>159</v>
      </c>
      <c r="B38" s="41">
        <v>0.22</v>
      </c>
      <c r="C38" s="41">
        <v>0.23</v>
      </c>
    </row>
    <row r="39" spans="1:3" x14ac:dyDescent="0.3">
      <c r="A39" s="44" t="s">
        <v>91</v>
      </c>
      <c r="B39" s="41">
        <v>0.27</v>
      </c>
      <c r="C39" s="41">
        <v>0.23</v>
      </c>
    </row>
    <row r="40" spans="1:3" x14ac:dyDescent="0.3">
      <c r="A40" s="44" t="s">
        <v>41</v>
      </c>
      <c r="B40" s="41">
        <v>0.23</v>
      </c>
      <c r="C40" s="41">
        <v>0.21</v>
      </c>
    </row>
    <row r="41" spans="1:3" x14ac:dyDescent="0.3">
      <c r="A41" s="44" t="s">
        <v>68</v>
      </c>
      <c r="B41" s="41">
        <v>0.19</v>
      </c>
      <c r="C41" s="41">
        <v>0.12</v>
      </c>
    </row>
    <row r="42" spans="1:3" x14ac:dyDescent="0.3">
      <c r="A42" s="44" t="s">
        <v>185</v>
      </c>
      <c r="B42" s="41">
        <v>0.12</v>
      </c>
      <c r="C42" s="41">
        <v>0.11</v>
      </c>
    </row>
    <row r="44" spans="1:3" x14ac:dyDescent="0.3">
      <c r="A44" s="40"/>
    </row>
    <row r="45" spans="1:3" x14ac:dyDescent="0.3">
      <c r="A45" s="51" t="s">
        <v>188</v>
      </c>
    </row>
    <row r="46" spans="1:3" x14ac:dyDescent="0.3">
      <c r="A46" s="40"/>
    </row>
    <row r="47" spans="1:3" x14ac:dyDescent="0.3">
      <c r="A47" s="40"/>
    </row>
    <row r="48" spans="1:3" x14ac:dyDescent="0.3">
      <c r="A48" s="40"/>
    </row>
    <row r="49" spans="1:1" x14ac:dyDescent="0.3">
      <c r="A49" s="40"/>
    </row>
    <row r="50" spans="1:1" x14ac:dyDescent="0.3">
      <c r="A50" s="40"/>
    </row>
    <row r="51" spans="1:1" x14ac:dyDescent="0.3">
      <c r="A51" s="40"/>
    </row>
    <row r="52" spans="1:1" x14ac:dyDescent="0.3">
      <c r="A52" s="40"/>
    </row>
    <row r="53" spans="1:1" x14ac:dyDescent="0.3">
      <c r="A53" s="40"/>
    </row>
    <row r="54" spans="1:1" x14ac:dyDescent="0.3">
      <c r="A54" s="40"/>
    </row>
    <row r="55" spans="1:1" x14ac:dyDescent="0.3">
      <c r="A55" s="40"/>
    </row>
  </sheetData>
  <sortState xmlns:xlrd2="http://schemas.microsoft.com/office/spreadsheetml/2017/richdata2" ref="A6:C42">
    <sortCondition descending="1" ref="C6:C42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4495-43F9-4B2D-AD5D-BCAD3CCD89F4}">
  <dimension ref="A1:B41"/>
  <sheetViews>
    <sheetView topLeftCell="A22" workbookViewId="0">
      <selection activeCell="K37" sqref="K37"/>
    </sheetView>
  </sheetViews>
  <sheetFormatPr baseColWidth="10" defaultRowHeight="14.4" x14ac:dyDescent="0.3"/>
  <sheetData>
    <row r="1" spans="1:2" x14ac:dyDescent="0.3">
      <c r="A1" s="82" t="s">
        <v>15</v>
      </c>
      <c r="B1" s="8" t="s">
        <v>242</v>
      </c>
    </row>
    <row r="2" spans="1:2" x14ac:dyDescent="0.3">
      <c r="A2" t="s">
        <v>19</v>
      </c>
      <c r="B2" t="s">
        <v>243</v>
      </c>
    </row>
    <row r="3" spans="1:2" x14ac:dyDescent="0.3">
      <c r="A3" t="s">
        <v>244</v>
      </c>
      <c r="B3" s="34">
        <v>21.251644780868215</v>
      </c>
    </row>
    <row r="4" spans="1:2" x14ac:dyDescent="0.3">
      <c r="A4" t="s">
        <v>245</v>
      </c>
      <c r="B4" s="34">
        <v>33.014663198402125</v>
      </c>
    </row>
    <row r="5" spans="1:2" x14ac:dyDescent="0.3">
      <c r="A5" t="s">
        <v>88</v>
      </c>
      <c r="B5" s="34">
        <v>34.623162928064133</v>
      </c>
    </row>
    <row r="6" spans="1:2" x14ac:dyDescent="0.3">
      <c r="A6" t="s">
        <v>246</v>
      </c>
      <c r="B6" s="34">
        <v>47.634380142963344</v>
      </c>
    </row>
    <row r="7" spans="1:2" x14ac:dyDescent="0.3">
      <c r="A7" t="s">
        <v>247</v>
      </c>
      <c r="B7" s="34">
        <v>62.694986760830766</v>
      </c>
    </row>
    <row r="8" spans="1:2" x14ac:dyDescent="0.3">
      <c r="A8" t="s">
        <v>248</v>
      </c>
      <c r="B8" s="34">
        <v>72.938307464161326</v>
      </c>
    </row>
    <row r="9" spans="1:2" x14ac:dyDescent="0.3">
      <c r="A9" t="s">
        <v>249</v>
      </c>
      <c r="B9" s="34">
        <v>77.900336832415931</v>
      </c>
    </row>
    <row r="10" spans="1:2" x14ac:dyDescent="0.3">
      <c r="A10" t="s">
        <v>250</v>
      </c>
      <c r="B10" s="34">
        <v>90.680704258862718</v>
      </c>
    </row>
    <row r="11" spans="1:2" x14ac:dyDescent="0.3">
      <c r="A11" t="s">
        <v>251</v>
      </c>
      <c r="B11" s="34">
        <v>96.960301849265477</v>
      </c>
    </row>
    <row r="12" spans="1:2" x14ac:dyDescent="0.3">
      <c r="A12" t="s">
        <v>252</v>
      </c>
      <c r="B12" s="34">
        <v>120.5151125169706</v>
      </c>
    </row>
    <row r="13" spans="1:2" x14ac:dyDescent="0.3">
      <c r="A13" t="s">
        <v>253</v>
      </c>
      <c r="B13" s="34">
        <v>128.47737569066427</v>
      </c>
    </row>
    <row r="14" spans="1:2" x14ac:dyDescent="0.3">
      <c r="A14" t="s">
        <v>87</v>
      </c>
      <c r="B14" s="34">
        <v>148.49845866417562</v>
      </c>
    </row>
    <row r="15" spans="1:2" x14ac:dyDescent="0.3">
      <c r="A15" t="s">
        <v>254</v>
      </c>
      <c r="B15" s="34">
        <v>183.70760706474942</v>
      </c>
    </row>
    <row r="16" spans="1:2" x14ac:dyDescent="0.3">
      <c r="A16" t="s">
        <v>255</v>
      </c>
      <c r="B16" s="34">
        <v>189.86630395966213</v>
      </c>
    </row>
    <row r="17" spans="1:2" x14ac:dyDescent="0.3">
      <c r="A17" t="s">
        <v>256</v>
      </c>
      <c r="B17" s="34">
        <v>210.0752535334359</v>
      </c>
    </row>
    <row r="18" spans="1:2" x14ac:dyDescent="0.3">
      <c r="A18" t="s">
        <v>257</v>
      </c>
      <c r="B18" s="34">
        <v>226.50452352589318</v>
      </c>
    </row>
    <row r="19" spans="1:2" x14ac:dyDescent="0.3">
      <c r="A19" t="s">
        <v>258</v>
      </c>
      <c r="B19" s="34">
        <v>249.92941861966847</v>
      </c>
    </row>
    <row r="20" spans="1:2" x14ac:dyDescent="0.3">
      <c r="A20" t="s">
        <v>259</v>
      </c>
      <c r="B20" s="34">
        <v>266.79335125029212</v>
      </c>
    </row>
    <row r="21" spans="1:2" x14ac:dyDescent="0.3">
      <c r="A21" t="s">
        <v>260</v>
      </c>
      <c r="B21" s="34">
        <v>275.57071532715122</v>
      </c>
    </row>
    <row r="22" spans="1:2" x14ac:dyDescent="0.3">
      <c r="A22" t="s">
        <v>261</v>
      </c>
      <c r="B22" s="34">
        <v>319.38193493150686</v>
      </c>
    </row>
    <row r="23" spans="1:2" x14ac:dyDescent="0.3">
      <c r="A23" t="s">
        <v>262</v>
      </c>
      <c r="B23" s="34">
        <v>387.09308505590036</v>
      </c>
    </row>
    <row r="24" spans="1:2" x14ac:dyDescent="0.3">
      <c r="A24" t="s">
        <v>52</v>
      </c>
      <c r="B24" s="34">
        <v>419.78983923078414</v>
      </c>
    </row>
    <row r="25" spans="1:2" x14ac:dyDescent="0.3">
      <c r="A25" t="s">
        <v>263</v>
      </c>
      <c r="B25" s="34">
        <v>423.19494682286893</v>
      </c>
    </row>
    <row r="26" spans="1:2" x14ac:dyDescent="0.3">
      <c r="A26" t="s">
        <v>94</v>
      </c>
      <c r="B26" s="34">
        <v>457.05182760358542</v>
      </c>
    </row>
    <row r="27" spans="1:2" x14ac:dyDescent="0.3">
      <c r="A27" t="s">
        <v>48</v>
      </c>
      <c r="B27" s="34">
        <v>501.06734913793105</v>
      </c>
    </row>
    <row r="28" spans="1:2" x14ac:dyDescent="0.3">
      <c r="A28" t="s">
        <v>59</v>
      </c>
      <c r="B28" s="34">
        <v>508.56602718272836</v>
      </c>
    </row>
    <row r="29" spans="1:2" x14ac:dyDescent="0.3">
      <c r="A29" t="s">
        <v>89</v>
      </c>
      <c r="B29" s="34">
        <v>528.31692598946938</v>
      </c>
    </row>
    <row r="30" spans="1:2" x14ac:dyDescent="0.3">
      <c r="A30" t="s">
        <v>32</v>
      </c>
      <c r="B30" s="34">
        <v>554.85726379952598</v>
      </c>
    </row>
    <row r="31" spans="1:2" x14ac:dyDescent="0.3">
      <c r="A31" t="s">
        <v>93</v>
      </c>
      <c r="B31" s="34">
        <v>557.82367962578462</v>
      </c>
    </row>
    <row r="32" spans="1:2" x14ac:dyDescent="0.3">
      <c r="A32" t="s">
        <v>56</v>
      </c>
      <c r="B32" s="34">
        <v>652.02807362382623</v>
      </c>
    </row>
    <row r="33" spans="1:2" x14ac:dyDescent="0.3">
      <c r="A33" t="s">
        <v>63</v>
      </c>
      <c r="B33" s="34">
        <v>670.10393359797899</v>
      </c>
    </row>
    <row r="34" spans="1:2" x14ac:dyDescent="0.3">
      <c r="A34" t="s">
        <v>43</v>
      </c>
      <c r="B34" s="34">
        <v>767.35968379446649</v>
      </c>
    </row>
    <row r="35" spans="1:2" x14ac:dyDescent="0.3">
      <c r="A35" t="s">
        <v>264</v>
      </c>
      <c r="B35" s="34">
        <v>918.85178774554845</v>
      </c>
    </row>
    <row r="39" spans="1:2" x14ac:dyDescent="0.3">
      <c r="A39" t="s">
        <v>188</v>
      </c>
    </row>
    <row r="41" spans="1:2" x14ac:dyDescent="0.3">
      <c r="A41" s="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C4D95-1233-44E5-9859-9C531A646A00}">
  <dimension ref="A1:P46"/>
  <sheetViews>
    <sheetView workbookViewId="0">
      <selection activeCell="H26" sqref="H26"/>
    </sheetView>
  </sheetViews>
  <sheetFormatPr baseColWidth="10" defaultRowHeight="14.4" x14ac:dyDescent="0.3"/>
  <sheetData>
    <row r="1" spans="1:16" x14ac:dyDescent="0.3">
      <c r="A1" s="8" t="s">
        <v>16</v>
      </c>
      <c r="B1" t="s">
        <v>197</v>
      </c>
    </row>
    <row r="3" spans="1:16" x14ac:dyDescent="0.3">
      <c r="A3" t="s">
        <v>241</v>
      </c>
    </row>
    <row r="5" spans="1:16" x14ac:dyDescent="0.3">
      <c r="B5" t="s">
        <v>199</v>
      </c>
      <c r="C5" t="s">
        <v>237</v>
      </c>
      <c r="D5" t="s">
        <v>238</v>
      </c>
      <c r="E5" t="s">
        <v>191</v>
      </c>
      <c r="F5" t="s">
        <v>198</v>
      </c>
      <c r="G5" t="s">
        <v>190</v>
      </c>
      <c r="H5" t="s">
        <v>196</v>
      </c>
      <c r="I5" t="s">
        <v>192</v>
      </c>
      <c r="J5" t="s">
        <v>189</v>
      </c>
      <c r="K5" t="s">
        <v>193</v>
      </c>
      <c r="L5" t="s">
        <v>239</v>
      </c>
      <c r="M5" t="s">
        <v>195</v>
      </c>
      <c r="N5" t="s">
        <v>194</v>
      </c>
      <c r="O5" t="s">
        <v>187</v>
      </c>
      <c r="P5" t="s">
        <v>240</v>
      </c>
    </row>
    <row r="6" spans="1:16" x14ac:dyDescent="0.3">
      <c r="A6" t="s">
        <v>93</v>
      </c>
      <c r="B6" s="29">
        <v>0</v>
      </c>
      <c r="C6" s="29">
        <v>14686.165000000001</v>
      </c>
      <c r="D6" s="29">
        <v>2771.6640000000002</v>
      </c>
      <c r="E6" s="29">
        <v>46504.116000000002</v>
      </c>
      <c r="F6" s="29">
        <v>14094.563</v>
      </c>
      <c r="G6" s="29">
        <v>7807.9229999999998</v>
      </c>
      <c r="H6" s="29">
        <v>2070.348</v>
      </c>
      <c r="I6" s="29">
        <v>3475.6860000000001</v>
      </c>
      <c r="J6" s="29">
        <v>577.08299999999997</v>
      </c>
      <c r="K6" s="29">
        <v>635.346</v>
      </c>
      <c r="L6" s="29">
        <v>2034.588</v>
      </c>
      <c r="M6" s="29">
        <v>539.16600000000005</v>
      </c>
      <c r="N6" s="29">
        <v>26.82</v>
      </c>
      <c r="O6" s="29">
        <v>91762.986999999994</v>
      </c>
      <c r="P6" s="79">
        <f>SUM(B6:O6)</f>
        <v>186986.45500000002</v>
      </c>
    </row>
    <row r="7" spans="1:16" x14ac:dyDescent="0.3">
      <c r="A7" t="s">
        <v>186</v>
      </c>
      <c r="B7" s="29">
        <v>0</v>
      </c>
      <c r="C7" s="29">
        <v>4490.5950000000003</v>
      </c>
      <c r="D7" s="29">
        <v>6420.8590000000004</v>
      </c>
      <c r="E7" s="29">
        <v>1885.691</v>
      </c>
      <c r="F7" s="29">
        <v>428.07299999999998</v>
      </c>
      <c r="G7" s="29">
        <v>1091.5509999999999</v>
      </c>
      <c r="H7" s="29">
        <v>927.86</v>
      </c>
      <c r="I7" s="29">
        <v>991.24099999999999</v>
      </c>
      <c r="J7" s="29">
        <v>717.303</v>
      </c>
      <c r="K7" s="29">
        <v>966.47</v>
      </c>
      <c r="L7" s="29">
        <v>170.495</v>
      </c>
      <c r="M7" s="29">
        <v>476.392</v>
      </c>
      <c r="N7" s="29">
        <v>0</v>
      </c>
      <c r="O7" s="29">
        <v>3359.4409999999998</v>
      </c>
      <c r="P7" s="79">
        <f t="shared" ref="P7:P42" si="0">SUM(B7:O7)</f>
        <v>21925.971000000001</v>
      </c>
    </row>
    <row r="8" spans="1:16" x14ac:dyDescent="0.3">
      <c r="A8" t="s">
        <v>68</v>
      </c>
      <c r="B8" s="29">
        <v>0</v>
      </c>
      <c r="C8" s="29">
        <v>114.21599999999999</v>
      </c>
      <c r="D8" s="29">
        <v>76.043000000000006</v>
      </c>
      <c r="E8" s="29">
        <v>8.4109999999999996</v>
      </c>
      <c r="F8" s="29">
        <v>108.77</v>
      </c>
      <c r="G8" s="29">
        <v>12.612</v>
      </c>
      <c r="H8" s="29">
        <v>4.4329999999999998</v>
      </c>
      <c r="I8" s="29">
        <v>17.138999999999999</v>
      </c>
      <c r="J8" s="29">
        <v>20.492999999999999</v>
      </c>
      <c r="K8" s="29">
        <v>0.371</v>
      </c>
      <c r="L8" s="29">
        <v>11.532999999999999</v>
      </c>
      <c r="M8" s="29">
        <v>0.96899999999999997</v>
      </c>
      <c r="N8" s="29">
        <v>0.188</v>
      </c>
      <c r="O8" s="29">
        <v>29.725000000000001</v>
      </c>
      <c r="P8" s="79">
        <f t="shared" si="0"/>
        <v>404.90300000000002</v>
      </c>
    </row>
    <row r="9" spans="1:16" x14ac:dyDescent="0.3">
      <c r="A9" t="s">
        <v>76</v>
      </c>
      <c r="B9" s="29">
        <v>1.3049999999999999</v>
      </c>
      <c r="C9" s="29">
        <v>157.27500000000001</v>
      </c>
      <c r="D9" s="29">
        <v>42.482999999999997</v>
      </c>
      <c r="E9" s="29">
        <v>56.619</v>
      </c>
      <c r="F9" s="29">
        <v>2.2170000000000001</v>
      </c>
      <c r="G9" s="29">
        <v>21.26</v>
      </c>
      <c r="H9" s="29">
        <v>9.8879999999999999</v>
      </c>
      <c r="I9" s="29">
        <v>27.248999999999999</v>
      </c>
      <c r="J9" s="29">
        <v>24.327000000000002</v>
      </c>
      <c r="K9" s="29">
        <v>7.3760000000000003</v>
      </c>
      <c r="L9" s="29">
        <v>11.271000000000001</v>
      </c>
      <c r="M9" s="29">
        <v>15.871</v>
      </c>
      <c r="N9" s="29">
        <v>9.9179999999999993</v>
      </c>
      <c r="O9" s="29">
        <v>13.29</v>
      </c>
      <c r="P9" s="79">
        <f t="shared" si="0"/>
        <v>400.34899999999999</v>
      </c>
    </row>
    <row r="10" spans="1:16" x14ac:dyDescent="0.3">
      <c r="A10" t="s">
        <v>91</v>
      </c>
      <c r="B10" s="29">
        <v>16.771999999999998</v>
      </c>
      <c r="C10" s="29">
        <v>148.17500000000001</v>
      </c>
      <c r="D10" s="29">
        <v>52.289000000000001</v>
      </c>
      <c r="E10" s="29">
        <v>49.128</v>
      </c>
      <c r="F10" s="29">
        <v>38.192</v>
      </c>
      <c r="G10" s="29">
        <v>12.752000000000001</v>
      </c>
      <c r="H10" s="29">
        <v>53.100999999999999</v>
      </c>
      <c r="I10" s="29">
        <v>18.469000000000001</v>
      </c>
      <c r="J10" s="29">
        <v>11.541</v>
      </c>
      <c r="K10" s="29">
        <v>11.747999999999999</v>
      </c>
      <c r="L10" s="29">
        <v>6.1890000000000001</v>
      </c>
      <c r="M10" s="29">
        <v>6.4950000000000001</v>
      </c>
      <c r="N10" s="29">
        <v>6.0880000000000001</v>
      </c>
      <c r="O10" s="29">
        <v>30.34</v>
      </c>
      <c r="P10" s="79">
        <f t="shared" si="0"/>
        <v>461.279</v>
      </c>
    </row>
    <row r="11" spans="1:16" x14ac:dyDescent="0.3">
      <c r="A11" t="s">
        <v>185</v>
      </c>
      <c r="B11" s="29">
        <v>1391.181</v>
      </c>
      <c r="C11" s="29">
        <v>4108.442</v>
      </c>
      <c r="D11" s="29">
        <v>2605.2350000000001</v>
      </c>
      <c r="E11" s="29">
        <v>3378.9250000000002</v>
      </c>
      <c r="F11" s="29">
        <v>628.75800000000004</v>
      </c>
      <c r="G11" s="29">
        <v>1013.4</v>
      </c>
      <c r="H11" s="29">
        <v>480.02699999999999</v>
      </c>
      <c r="I11" s="29">
        <v>1298.595</v>
      </c>
      <c r="J11" s="29">
        <v>406.976</v>
      </c>
      <c r="K11" s="29">
        <v>138.98599999999999</v>
      </c>
      <c r="L11" s="29">
        <v>509.904</v>
      </c>
      <c r="M11" s="29">
        <v>219.405</v>
      </c>
      <c r="N11" s="29">
        <v>214.11799999999999</v>
      </c>
      <c r="O11" s="29">
        <v>1610.633</v>
      </c>
      <c r="P11" s="79">
        <f t="shared" si="0"/>
        <v>18004.585000000003</v>
      </c>
    </row>
    <row r="12" spans="1:16" x14ac:dyDescent="0.3">
      <c r="A12" t="s">
        <v>53</v>
      </c>
      <c r="B12" s="29">
        <v>10.84</v>
      </c>
      <c r="C12" s="29">
        <v>34.347000000000001</v>
      </c>
      <c r="D12" s="29">
        <v>7.194</v>
      </c>
      <c r="E12" s="29">
        <v>14.54</v>
      </c>
      <c r="F12" s="29">
        <v>1.804</v>
      </c>
      <c r="G12" s="29">
        <v>6.3</v>
      </c>
      <c r="H12" s="29">
        <v>2.5720000000000001</v>
      </c>
      <c r="I12" s="29">
        <v>15.816000000000001</v>
      </c>
      <c r="J12" s="29">
        <v>10.151999999999999</v>
      </c>
      <c r="K12" s="29">
        <v>3.7269999999999999</v>
      </c>
      <c r="L12" s="29">
        <v>0.65600000000000003</v>
      </c>
      <c r="M12" s="29">
        <v>2.464</v>
      </c>
      <c r="N12" s="29">
        <v>3.2170000000000001</v>
      </c>
      <c r="O12" s="29">
        <v>4.3330000000000002</v>
      </c>
      <c r="P12" s="79">
        <f t="shared" si="0"/>
        <v>117.962</v>
      </c>
    </row>
    <row r="13" spans="1:16" x14ac:dyDescent="0.3">
      <c r="A13" t="s">
        <v>48</v>
      </c>
      <c r="B13" s="29">
        <v>7742.8620000000001</v>
      </c>
      <c r="C13" s="29">
        <v>11596.369000000001</v>
      </c>
      <c r="D13" s="29">
        <v>16677.821</v>
      </c>
      <c r="E13" s="29">
        <v>2615.0479999999998</v>
      </c>
      <c r="F13" s="29">
        <v>3129.32</v>
      </c>
      <c r="G13" s="29">
        <v>9455.9609999999993</v>
      </c>
      <c r="H13" s="29">
        <v>4457.5709999999999</v>
      </c>
      <c r="I13" s="29">
        <v>2034.595</v>
      </c>
      <c r="J13" s="29">
        <v>1681.7070000000001</v>
      </c>
      <c r="K13" s="29">
        <v>474.291</v>
      </c>
      <c r="L13" s="29">
        <v>377.286</v>
      </c>
      <c r="M13" s="29">
        <v>590.41999999999996</v>
      </c>
      <c r="N13" s="29">
        <v>28.515000000000001</v>
      </c>
      <c r="O13" s="29">
        <v>1446.961</v>
      </c>
      <c r="P13" s="79">
        <f t="shared" si="0"/>
        <v>62308.726999999992</v>
      </c>
    </row>
    <row r="14" spans="1:16" x14ac:dyDescent="0.3">
      <c r="A14" t="s">
        <v>34</v>
      </c>
      <c r="B14" s="29">
        <v>44.670999999999999</v>
      </c>
      <c r="C14" s="29">
        <v>152.16999999999999</v>
      </c>
      <c r="D14" s="29">
        <v>90.882000000000005</v>
      </c>
      <c r="E14" s="29">
        <v>2.2869999999999999</v>
      </c>
      <c r="F14" s="29">
        <v>0</v>
      </c>
      <c r="G14" s="29">
        <v>0</v>
      </c>
      <c r="H14" s="29">
        <v>0.47199999999999998</v>
      </c>
      <c r="I14" s="29">
        <v>13.832000000000001</v>
      </c>
      <c r="J14" s="29">
        <v>5.1239999999999997</v>
      </c>
      <c r="K14" s="29">
        <v>0.184</v>
      </c>
      <c r="L14" s="29">
        <v>2.2200000000000002</v>
      </c>
      <c r="M14" s="29">
        <v>2.57</v>
      </c>
      <c r="N14" s="29">
        <v>9.2609999999999992</v>
      </c>
      <c r="O14" s="29">
        <v>9.1820000000000004</v>
      </c>
      <c r="P14" s="79">
        <f t="shared" si="0"/>
        <v>332.85500000000002</v>
      </c>
    </row>
    <row r="15" spans="1:16" x14ac:dyDescent="0.3">
      <c r="A15" t="s">
        <v>159</v>
      </c>
      <c r="B15" s="29">
        <v>30.01</v>
      </c>
      <c r="C15" s="29">
        <v>73.528999999999996</v>
      </c>
      <c r="D15" s="29">
        <v>14.215</v>
      </c>
      <c r="E15" s="29">
        <v>5.5890000000000004</v>
      </c>
      <c r="F15" s="29">
        <v>2.2610000000000001</v>
      </c>
      <c r="G15" s="29">
        <v>1.7829999999999999</v>
      </c>
      <c r="H15" s="29">
        <v>13.228</v>
      </c>
      <c r="I15" s="29">
        <v>40.231999999999999</v>
      </c>
      <c r="J15" s="29">
        <v>1.323</v>
      </c>
      <c r="K15" s="29">
        <v>2.242</v>
      </c>
      <c r="L15" s="29">
        <v>22.952000000000002</v>
      </c>
      <c r="M15" s="29">
        <v>3.2130000000000001</v>
      </c>
      <c r="N15" s="29">
        <v>2.0009999999999999</v>
      </c>
      <c r="O15" s="29">
        <v>0.86699999999999999</v>
      </c>
      <c r="P15" s="79">
        <f t="shared" si="0"/>
        <v>213.44499999999999</v>
      </c>
    </row>
    <row r="16" spans="1:16" x14ac:dyDescent="0.3">
      <c r="A16" t="s">
        <v>26</v>
      </c>
      <c r="B16" s="29">
        <v>708.971</v>
      </c>
      <c r="C16" s="29">
        <v>936.63800000000003</v>
      </c>
      <c r="D16" s="29">
        <v>1228.5129999999999</v>
      </c>
      <c r="E16" s="29">
        <v>72.299000000000007</v>
      </c>
      <c r="F16" s="29">
        <v>320.11799999999999</v>
      </c>
      <c r="G16" s="29">
        <v>63.381999999999998</v>
      </c>
      <c r="H16" s="29">
        <v>13.852</v>
      </c>
      <c r="I16" s="29">
        <v>80.554000000000002</v>
      </c>
      <c r="J16" s="29">
        <v>27.332999999999998</v>
      </c>
      <c r="K16" s="29">
        <v>11.756</v>
      </c>
      <c r="L16" s="29">
        <v>58.207000000000001</v>
      </c>
      <c r="M16" s="29">
        <v>104.648</v>
      </c>
      <c r="N16" s="29">
        <v>52.584000000000003</v>
      </c>
      <c r="O16" s="29">
        <v>51.526000000000003</v>
      </c>
      <c r="P16" s="79">
        <f t="shared" si="0"/>
        <v>3730.3809999999994</v>
      </c>
    </row>
    <row r="17" spans="1:16" x14ac:dyDescent="0.3">
      <c r="A17" t="s">
        <v>179</v>
      </c>
      <c r="B17" s="29">
        <v>55.906999999999996</v>
      </c>
      <c r="C17" s="29">
        <v>61.165999999999997</v>
      </c>
      <c r="D17" s="29">
        <v>40.776000000000003</v>
      </c>
      <c r="E17" s="29">
        <v>26.033000000000001</v>
      </c>
      <c r="F17" s="29">
        <v>1.1100000000000001</v>
      </c>
      <c r="G17" s="29">
        <v>2.9470000000000001</v>
      </c>
      <c r="H17" s="29">
        <v>4.6879999999999997</v>
      </c>
      <c r="I17" s="29">
        <v>24.942</v>
      </c>
      <c r="J17" s="29">
        <v>9.0570000000000004</v>
      </c>
      <c r="K17" s="29">
        <v>12.643000000000001</v>
      </c>
      <c r="L17" s="29">
        <v>2.0990000000000002</v>
      </c>
      <c r="M17" s="29">
        <v>14.366</v>
      </c>
      <c r="N17" s="29">
        <v>10.292999999999999</v>
      </c>
      <c r="O17" s="29">
        <v>4.931</v>
      </c>
      <c r="P17" s="79">
        <f t="shared" si="0"/>
        <v>270.95799999999997</v>
      </c>
    </row>
    <row r="18" spans="1:16" x14ac:dyDescent="0.3">
      <c r="A18" t="s">
        <v>184</v>
      </c>
      <c r="B18" s="29">
        <v>29.5</v>
      </c>
      <c r="C18" s="29">
        <v>90.478999999999999</v>
      </c>
      <c r="D18" s="29">
        <v>1.7000000000000001E-2</v>
      </c>
      <c r="E18" s="29">
        <v>7.4619999999999997</v>
      </c>
      <c r="F18" s="29">
        <v>0</v>
      </c>
      <c r="G18" s="29">
        <v>0.06</v>
      </c>
      <c r="H18" s="29">
        <v>0.24099999999999999</v>
      </c>
      <c r="I18" s="29">
        <v>6.8449999999999998</v>
      </c>
      <c r="J18" s="29">
        <v>0.35</v>
      </c>
      <c r="K18" s="29">
        <v>2.202</v>
      </c>
      <c r="L18" s="29">
        <v>9.2999999999999999E-2</v>
      </c>
      <c r="M18" s="29">
        <v>0.108</v>
      </c>
      <c r="N18" s="29">
        <v>0.63200000000000001</v>
      </c>
      <c r="O18" s="29">
        <v>3.5000000000000003E-2</v>
      </c>
      <c r="P18" s="79">
        <f t="shared" si="0"/>
        <v>138.024</v>
      </c>
    </row>
    <row r="19" spans="1:16" x14ac:dyDescent="0.3">
      <c r="A19" t="s">
        <v>37</v>
      </c>
      <c r="B19" s="29">
        <v>4790.16</v>
      </c>
      <c r="C19" s="29">
        <v>4459.2169999999996</v>
      </c>
      <c r="D19" s="29">
        <v>161.524</v>
      </c>
      <c r="E19" s="29">
        <v>900.11099999999999</v>
      </c>
      <c r="F19" s="29">
        <v>2284.326</v>
      </c>
      <c r="G19" s="29">
        <v>2017.222</v>
      </c>
      <c r="H19" s="29">
        <v>829.13300000000004</v>
      </c>
      <c r="I19" s="29">
        <v>492.49900000000002</v>
      </c>
      <c r="J19" s="29">
        <v>316.03300000000002</v>
      </c>
      <c r="K19" s="29">
        <v>31.407</v>
      </c>
      <c r="L19" s="29">
        <v>211.28</v>
      </c>
      <c r="M19" s="29">
        <v>29.292999999999999</v>
      </c>
      <c r="N19" s="29">
        <v>187.012</v>
      </c>
      <c r="O19" s="29">
        <v>1556.5229999999999</v>
      </c>
      <c r="P19" s="79">
        <f t="shared" si="0"/>
        <v>18265.739999999998</v>
      </c>
    </row>
    <row r="20" spans="1:16" x14ac:dyDescent="0.3">
      <c r="A20" t="s">
        <v>87</v>
      </c>
      <c r="B20" s="29">
        <v>424.64299999999997</v>
      </c>
      <c r="C20" s="29">
        <v>520.67700000000002</v>
      </c>
      <c r="D20" s="29">
        <v>175.78</v>
      </c>
      <c r="E20" s="29">
        <v>103.31399999999999</v>
      </c>
      <c r="F20" s="29">
        <v>30.841999999999999</v>
      </c>
      <c r="G20" s="29">
        <v>57.085000000000001</v>
      </c>
      <c r="H20" s="29">
        <v>55.296999999999997</v>
      </c>
      <c r="I20" s="29">
        <v>64.251000000000005</v>
      </c>
      <c r="J20" s="29">
        <v>39.317</v>
      </c>
      <c r="K20" s="29">
        <v>9.1660000000000004</v>
      </c>
      <c r="L20" s="29">
        <v>36.874000000000002</v>
      </c>
      <c r="M20" s="29">
        <v>36.261000000000003</v>
      </c>
      <c r="N20" s="29">
        <v>24.08</v>
      </c>
      <c r="O20" s="29">
        <v>12.09</v>
      </c>
      <c r="P20" s="79">
        <f t="shared" si="0"/>
        <v>1589.6769999999999</v>
      </c>
    </row>
    <row r="21" spans="1:16" x14ac:dyDescent="0.3">
      <c r="A21" t="s">
        <v>41</v>
      </c>
      <c r="B21" s="29">
        <v>316.15300000000002</v>
      </c>
      <c r="C21" s="29">
        <v>308.98599999999999</v>
      </c>
      <c r="D21" s="29">
        <v>139.19</v>
      </c>
      <c r="E21" s="29">
        <v>59.942</v>
      </c>
      <c r="F21" s="29">
        <v>38.027999999999999</v>
      </c>
      <c r="G21" s="29">
        <v>19.684000000000001</v>
      </c>
      <c r="H21" s="29">
        <v>6.8760000000000003</v>
      </c>
      <c r="I21" s="29">
        <v>96.656000000000006</v>
      </c>
      <c r="J21" s="29">
        <v>25.733000000000001</v>
      </c>
      <c r="K21" s="29">
        <v>32.616</v>
      </c>
      <c r="L21" s="29">
        <v>10.887</v>
      </c>
      <c r="M21" s="29">
        <v>10.455</v>
      </c>
      <c r="N21" s="29">
        <v>9.2669999999999995</v>
      </c>
      <c r="O21" s="29">
        <v>0</v>
      </c>
      <c r="P21" s="79">
        <f t="shared" si="0"/>
        <v>1074.4729999999997</v>
      </c>
    </row>
    <row r="22" spans="1:16" x14ac:dyDescent="0.3">
      <c r="A22" t="s">
        <v>77</v>
      </c>
      <c r="B22" s="29">
        <v>2663.0479999999998</v>
      </c>
      <c r="C22" s="29">
        <v>1715.09</v>
      </c>
      <c r="D22" s="29">
        <v>826.99300000000005</v>
      </c>
      <c r="E22" s="29">
        <v>1052.298</v>
      </c>
      <c r="F22" s="29">
        <v>540.245</v>
      </c>
      <c r="G22" s="29">
        <v>238.40600000000001</v>
      </c>
      <c r="H22" s="29">
        <v>265.26900000000001</v>
      </c>
      <c r="I22" s="29">
        <v>507.45600000000002</v>
      </c>
      <c r="J22" s="29">
        <v>274.93099999999998</v>
      </c>
      <c r="K22" s="29">
        <v>185.036</v>
      </c>
      <c r="L22" s="29">
        <v>79.144000000000005</v>
      </c>
      <c r="M22" s="29">
        <v>87.655000000000001</v>
      </c>
      <c r="N22" s="29">
        <v>57.671999999999997</v>
      </c>
      <c r="O22" s="29">
        <v>289.38099999999997</v>
      </c>
      <c r="P22" s="79">
        <f t="shared" si="0"/>
        <v>8782.6239999999998</v>
      </c>
    </row>
    <row r="23" spans="1:16" x14ac:dyDescent="0.3">
      <c r="A23" t="s">
        <v>56</v>
      </c>
      <c r="B23" s="29">
        <v>129.976</v>
      </c>
      <c r="C23" s="29">
        <v>124.197</v>
      </c>
      <c r="D23" s="29">
        <v>41.88</v>
      </c>
      <c r="E23" s="29">
        <v>83.62</v>
      </c>
      <c r="F23" s="29">
        <v>0.40300000000000002</v>
      </c>
      <c r="G23" s="29">
        <v>0.20899999999999999</v>
      </c>
      <c r="H23" s="29">
        <v>2.9860000000000002</v>
      </c>
      <c r="I23" s="29">
        <v>0.59099999999999997</v>
      </c>
      <c r="J23" s="29">
        <v>10.869</v>
      </c>
      <c r="K23" s="29">
        <v>11.193</v>
      </c>
      <c r="L23" s="29">
        <v>0.04</v>
      </c>
      <c r="M23" s="29">
        <v>21.062999999999999</v>
      </c>
      <c r="N23" s="29">
        <v>0.23100000000000001</v>
      </c>
      <c r="O23" s="29">
        <v>0</v>
      </c>
      <c r="P23" s="79">
        <f t="shared" si="0"/>
        <v>427.25799999999998</v>
      </c>
    </row>
    <row r="24" spans="1:16" x14ac:dyDescent="0.3">
      <c r="A24" t="s">
        <v>43</v>
      </c>
      <c r="B24" s="29">
        <v>89.332999999999998</v>
      </c>
      <c r="C24" s="29">
        <v>66.025999999999996</v>
      </c>
      <c r="D24" s="29">
        <v>85.236000000000004</v>
      </c>
      <c r="E24" s="29">
        <v>7.4550000000000001</v>
      </c>
      <c r="F24" s="29">
        <v>0</v>
      </c>
      <c r="G24" s="29">
        <v>1.1399999999999999</v>
      </c>
      <c r="H24" s="29">
        <v>0</v>
      </c>
      <c r="I24" s="29">
        <v>9.7710000000000008</v>
      </c>
      <c r="J24" s="29">
        <v>0</v>
      </c>
      <c r="K24" s="29">
        <v>26.035</v>
      </c>
      <c r="L24" s="29">
        <v>3.6379999999999999</v>
      </c>
      <c r="M24" s="29">
        <v>2.58</v>
      </c>
      <c r="N24" s="29">
        <v>0</v>
      </c>
      <c r="O24" s="29">
        <v>0</v>
      </c>
      <c r="P24" s="79">
        <f t="shared" si="0"/>
        <v>291.21399999999994</v>
      </c>
    </row>
    <row r="25" spans="1:16" x14ac:dyDescent="0.3">
      <c r="A25" t="s">
        <v>36</v>
      </c>
      <c r="B25" s="29">
        <v>726.15599999999995</v>
      </c>
      <c r="C25" s="29">
        <v>653.15499999999997</v>
      </c>
      <c r="D25" s="29">
        <v>337.58800000000002</v>
      </c>
      <c r="E25" s="29">
        <v>47.781999999999996</v>
      </c>
      <c r="F25" s="29">
        <v>42.637</v>
      </c>
      <c r="G25" s="29">
        <v>130.99100000000001</v>
      </c>
      <c r="H25" s="29">
        <v>19.163</v>
      </c>
      <c r="I25" s="29">
        <v>69.747</v>
      </c>
      <c r="J25" s="29">
        <v>190.125</v>
      </c>
      <c r="K25" s="29">
        <v>1.86</v>
      </c>
      <c r="L25" s="29">
        <v>14.536</v>
      </c>
      <c r="M25" s="29">
        <v>57.341999999999999</v>
      </c>
      <c r="N25" s="29">
        <v>11.106</v>
      </c>
      <c r="O25" s="29">
        <v>49.463999999999999</v>
      </c>
      <c r="P25" s="79">
        <f t="shared" si="0"/>
        <v>2351.6520000000005</v>
      </c>
    </row>
    <row r="26" spans="1:16" x14ac:dyDescent="0.3">
      <c r="A26" t="s">
        <v>89</v>
      </c>
      <c r="B26" s="29">
        <v>15651.887000000001</v>
      </c>
      <c r="C26" s="29">
        <v>6463.6130000000003</v>
      </c>
      <c r="D26" s="29">
        <v>7073.4449999999997</v>
      </c>
      <c r="E26" s="29">
        <v>2492.3049999999998</v>
      </c>
      <c r="F26" s="29">
        <v>1792.422</v>
      </c>
      <c r="G26" s="29">
        <v>2643.0340000000001</v>
      </c>
      <c r="H26" s="29">
        <v>1314.71</v>
      </c>
      <c r="I26" s="29">
        <v>1075.779</v>
      </c>
      <c r="J26" s="29">
        <v>1250.627</v>
      </c>
      <c r="K26" s="29">
        <v>1233.296</v>
      </c>
      <c r="L26" s="29">
        <v>594.74599999999998</v>
      </c>
      <c r="M26" s="29">
        <v>833.101</v>
      </c>
      <c r="N26" s="29">
        <v>347.92</v>
      </c>
      <c r="O26" s="29">
        <v>1883.818</v>
      </c>
      <c r="P26" s="79">
        <f t="shared" si="0"/>
        <v>44650.703000000001</v>
      </c>
    </row>
    <row r="27" spans="1:16" x14ac:dyDescent="0.3">
      <c r="A27" t="s">
        <v>152</v>
      </c>
      <c r="B27" s="29">
        <v>43887.243000000002</v>
      </c>
      <c r="C27" s="29">
        <v>21350.128000000001</v>
      </c>
      <c r="D27" s="29">
        <v>13567.526</v>
      </c>
      <c r="E27" s="29">
        <v>8483.0619999999999</v>
      </c>
      <c r="F27" s="29">
        <v>7381.9369999999999</v>
      </c>
      <c r="G27" s="29">
        <v>6511.5910000000003</v>
      </c>
      <c r="H27" s="29">
        <v>3635.5279999999998</v>
      </c>
      <c r="I27" s="29">
        <v>3559.3209999999999</v>
      </c>
      <c r="J27" s="29">
        <v>2985.873</v>
      </c>
      <c r="K27" s="29">
        <v>2238.3139999999999</v>
      </c>
      <c r="L27" s="29">
        <v>2212.6109999999999</v>
      </c>
      <c r="M27" s="29">
        <v>1955.663</v>
      </c>
      <c r="N27" s="29">
        <v>1091.893</v>
      </c>
      <c r="O27" s="29">
        <v>4823.5069999999996</v>
      </c>
      <c r="P27" s="79">
        <f t="shared" si="0"/>
        <v>123684.19700000001</v>
      </c>
    </row>
    <row r="28" spans="1:16" x14ac:dyDescent="0.3">
      <c r="A28" s="8" t="s">
        <v>63</v>
      </c>
      <c r="B28" s="80">
        <v>1319.0730000000001</v>
      </c>
      <c r="C28" s="80">
        <v>524.44100000000003</v>
      </c>
      <c r="D28" s="80">
        <v>257.40800000000002</v>
      </c>
      <c r="E28" s="80">
        <v>597.53499999999997</v>
      </c>
      <c r="F28" s="80">
        <v>98.528000000000006</v>
      </c>
      <c r="G28" s="80">
        <v>70.930999999999997</v>
      </c>
      <c r="H28" s="80">
        <v>57.091999999999999</v>
      </c>
      <c r="I28" s="80">
        <v>247.65700000000001</v>
      </c>
      <c r="J28" s="80">
        <v>99.885000000000005</v>
      </c>
      <c r="K28" s="80">
        <v>50.462000000000003</v>
      </c>
      <c r="L28" s="80">
        <v>45.027000000000001</v>
      </c>
      <c r="M28" s="80">
        <v>181.80099999999999</v>
      </c>
      <c r="N28" s="80">
        <v>42.643999999999998</v>
      </c>
      <c r="O28" s="29">
        <v>121.23399999999999</v>
      </c>
      <c r="P28" s="79">
        <f t="shared" si="0"/>
        <v>3713.7179999999998</v>
      </c>
    </row>
    <row r="29" spans="1:16" x14ac:dyDescent="0.3">
      <c r="A29" t="s">
        <v>46</v>
      </c>
      <c r="B29" s="29">
        <v>5287.4250000000002</v>
      </c>
      <c r="C29" s="29">
        <v>203.917</v>
      </c>
      <c r="D29" s="29">
        <v>1217.3689999999999</v>
      </c>
      <c r="E29" s="29">
        <v>1611.2339999999999</v>
      </c>
      <c r="F29" s="29">
        <v>1795.1590000000001</v>
      </c>
      <c r="G29" s="29">
        <v>471.73599999999999</v>
      </c>
      <c r="H29" s="29">
        <v>346.54399999999998</v>
      </c>
      <c r="I29" s="29">
        <v>270.90699999999998</v>
      </c>
      <c r="J29" s="29">
        <v>306.137</v>
      </c>
      <c r="K29" s="29">
        <v>381.52699999999999</v>
      </c>
      <c r="L29" s="29">
        <v>889.00599999999997</v>
      </c>
      <c r="M29" s="29">
        <v>397.74</v>
      </c>
      <c r="N29" s="29">
        <v>133.16399999999999</v>
      </c>
      <c r="O29" s="29">
        <v>55.005000000000003</v>
      </c>
      <c r="P29" s="79">
        <f t="shared" si="0"/>
        <v>13366.869999999999</v>
      </c>
    </row>
    <row r="30" spans="1:16" x14ac:dyDescent="0.3">
      <c r="A30" t="s">
        <v>39</v>
      </c>
      <c r="B30" s="29">
        <v>537.32000000000005</v>
      </c>
      <c r="C30" s="29">
        <v>54.677</v>
      </c>
      <c r="D30" s="29">
        <v>210.756</v>
      </c>
      <c r="E30" s="29">
        <v>141.14699999999999</v>
      </c>
      <c r="F30" s="29">
        <v>23.885999999999999</v>
      </c>
      <c r="G30" s="29">
        <v>8.2059999999999995</v>
      </c>
      <c r="H30" s="29">
        <v>48.581000000000003</v>
      </c>
      <c r="I30" s="29">
        <v>44.76</v>
      </c>
      <c r="J30" s="29">
        <v>20.327000000000002</v>
      </c>
      <c r="K30" s="29">
        <v>7.2690000000000001</v>
      </c>
      <c r="L30" s="29">
        <v>19.036000000000001</v>
      </c>
      <c r="M30" s="29">
        <v>30.46</v>
      </c>
      <c r="N30" s="29">
        <v>102.636</v>
      </c>
      <c r="O30" s="29">
        <v>25.817</v>
      </c>
      <c r="P30" s="79">
        <f t="shared" si="0"/>
        <v>1274.8780000000002</v>
      </c>
    </row>
    <row r="31" spans="1:16" x14ac:dyDescent="0.3">
      <c r="A31" t="s">
        <v>74</v>
      </c>
      <c r="B31" s="29">
        <v>176.167</v>
      </c>
      <c r="C31" s="29">
        <v>69.841999999999999</v>
      </c>
      <c r="D31" s="29">
        <v>31.602</v>
      </c>
      <c r="E31" s="29">
        <v>33.61</v>
      </c>
      <c r="F31" s="29">
        <v>8.0630000000000006</v>
      </c>
      <c r="G31" s="29">
        <v>4.3719999999999999</v>
      </c>
      <c r="H31" s="29">
        <v>7.2619999999999996</v>
      </c>
      <c r="I31" s="29">
        <v>8.4789999999999992</v>
      </c>
      <c r="J31" s="29">
        <v>14.282999999999999</v>
      </c>
      <c r="K31" s="29">
        <v>6.0439999999999996</v>
      </c>
      <c r="L31" s="29">
        <v>10.093</v>
      </c>
      <c r="M31" s="29">
        <v>10.074999999999999</v>
      </c>
      <c r="N31" s="29">
        <v>19.327000000000002</v>
      </c>
      <c r="O31" s="29">
        <v>15.87</v>
      </c>
      <c r="P31" s="79">
        <f t="shared" si="0"/>
        <v>415.089</v>
      </c>
    </row>
    <row r="32" spans="1:16" x14ac:dyDescent="0.3">
      <c r="A32" t="s">
        <v>32</v>
      </c>
      <c r="B32" s="29">
        <v>1397.549</v>
      </c>
      <c r="C32" s="29">
        <v>524.21900000000005</v>
      </c>
      <c r="D32" s="29">
        <v>137.68799999999999</v>
      </c>
      <c r="E32" s="29">
        <v>565.24699999999996</v>
      </c>
      <c r="F32" s="29">
        <v>45.753</v>
      </c>
      <c r="G32" s="29">
        <v>146.761</v>
      </c>
      <c r="H32" s="29">
        <v>4.55</v>
      </c>
      <c r="I32" s="29">
        <v>95.397999999999996</v>
      </c>
      <c r="J32" s="29">
        <v>44.612000000000002</v>
      </c>
      <c r="K32" s="29">
        <v>148.42500000000001</v>
      </c>
      <c r="L32" s="29">
        <v>36.411999999999999</v>
      </c>
      <c r="M32" s="29">
        <v>64.355000000000004</v>
      </c>
      <c r="N32" s="29">
        <v>52.182000000000002</v>
      </c>
      <c r="O32" s="29">
        <v>13.837</v>
      </c>
      <c r="P32" s="79">
        <f t="shared" si="0"/>
        <v>3276.9880000000003</v>
      </c>
    </row>
    <row r="33" spans="1:16" x14ac:dyDescent="0.3">
      <c r="A33" t="s">
        <v>81</v>
      </c>
      <c r="B33" s="29">
        <v>1871.0350000000001</v>
      </c>
      <c r="C33" s="29">
        <v>1003.778</v>
      </c>
      <c r="D33" s="29">
        <v>173.071</v>
      </c>
      <c r="E33" s="29">
        <v>123.169</v>
      </c>
      <c r="F33" s="29">
        <v>82.784000000000006</v>
      </c>
      <c r="G33" s="29">
        <v>89.013999999999996</v>
      </c>
      <c r="H33" s="29">
        <v>252.101</v>
      </c>
      <c r="I33" s="29">
        <v>69.783000000000001</v>
      </c>
      <c r="J33" s="29">
        <v>117.32</v>
      </c>
      <c r="K33" s="29">
        <v>27.614999999999998</v>
      </c>
      <c r="L33" s="29">
        <v>24.233000000000001</v>
      </c>
      <c r="M33" s="29">
        <v>73.846000000000004</v>
      </c>
      <c r="N33" s="29">
        <v>7.3739999999999997</v>
      </c>
      <c r="O33" s="29">
        <v>163.524</v>
      </c>
      <c r="P33" s="79">
        <f t="shared" si="0"/>
        <v>4078.6469999999999</v>
      </c>
    </row>
    <row r="34" spans="1:16" x14ac:dyDescent="0.3">
      <c r="A34" t="s">
        <v>59</v>
      </c>
      <c r="B34" s="29">
        <v>4225.4350000000004</v>
      </c>
      <c r="C34" s="29">
        <v>1526.0519999999999</v>
      </c>
      <c r="D34" s="29">
        <v>767.60799999999995</v>
      </c>
      <c r="E34" s="29">
        <v>649.67100000000005</v>
      </c>
      <c r="F34" s="29">
        <v>172.26900000000001</v>
      </c>
      <c r="G34" s="29">
        <v>378.93700000000001</v>
      </c>
      <c r="H34" s="29">
        <v>246.934</v>
      </c>
      <c r="I34" s="29">
        <v>439.322</v>
      </c>
      <c r="J34" s="29">
        <v>160.108</v>
      </c>
      <c r="K34" s="29">
        <v>58.232999999999997</v>
      </c>
      <c r="L34" s="29">
        <v>94.775000000000006</v>
      </c>
      <c r="M34" s="29">
        <v>96.671000000000006</v>
      </c>
      <c r="N34" s="29">
        <v>15.506</v>
      </c>
      <c r="O34" s="29">
        <v>261.13200000000001</v>
      </c>
      <c r="P34" s="79">
        <f t="shared" si="0"/>
        <v>9092.6530000000002</v>
      </c>
    </row>
    <row r="35" spans="1:16" x14ac:dyDescent="0.3">
      <c r="A35" t="s">
        <v>65</v>
      </c>
      <c r="B35" s="29">
        <v>1627.5429999999999</v>
      </c>
      <c r="C35" s="29">
        <v>1233.912</v>
      </c>
      <c r="D35" s="29">
        <v>26.414999999999999</v>
      </c>
      <c r="E35" s="29">
        <v>130.53299999999999</v>
      </c>
      <c r="F35" s="29">
        <v>14.87</v>
      </c>
      <c r="G35" s="29">
        <v>8.3059999999999992</v>
      </c>
      <c r="H35" s="29">
        <v>9.2210000000000001</v>
      </c>
      <c r="I35" s="29">
        <v>6.9820000000000002</v>
      </c>
      <c r="J35" s="29">
        <v>19.388000000000002</v>
      </c>
      <c r="K35" s="29">
        <v>0.34399999999999997</v>
      </c>
      <c r="L35" s="29">
        <v>0.69399999999999995</v>
      </c>
      <c r="M35" s="29">
        <v>3.407</v>
      </c>
      <c r="N35" s="29">
        <v>1.964</v>
      </c>
      <c r="O35" s="29">
        <v>346.60199999999998</v>
      </c>
      <c r="P35" s="79">
        <f t="shared" si="0"/>
        <v>3430.1809999999996</v>
      </c>
    </row>
    <row r="36" spans="1:16" x14ac:dyDescent="0.3">
      <c r="A36" t="s">
        <v>94</v>
      </c>
      <c r="B36" s="29">
        <v>2250.9839999999999</v>
      </c>
      <c r="C36" s="29">
        <v>535.38499999999999</v>
      </c>
      <c r="D36" s="29">
        <v>664.06299999999999</v>
      </c>
      <c r="E36" s="29">
        <v>190.12899999999999</v>
      </c>
      <c r="F36" s="29">
        <v>28.385000000000002</v>
      </c>
      <c r="G36" s="29">
        <v>149.833</v>
      </c>
      <c r="H36" s="29">
        <v>96.018000000000001</v>
      </c>
      <c r="I36" s="29">
        <v>55.868000000000002</v>
      </c>
      <c r="J36" s="29">
        <v>57.119</v>
      </c>
      <c r="K36" s="29">
        <v>32.223999999999997</v>
      </c>
      <c r="L36" s="29">
        <v>54.311999999999998</v>
      </c>
      <c r="M36" s="29">
        <v>37.591999999999999</v>
      </c>
      <c r="N36" s="29">
        <v>15.805999999999999</v>
      </c>
      <c r="O36" s="29">
        <v>6.673</v>
      </c>
      <c r="P36" s="79">
        <f t="shared" si="0"/>
        <v>4174.3909999999996</v>
      </c>
    </row>
    <row r="37" spans="1:16" x14ac:dyDescent="0.3">
      <c r="A37" t="s">
        <v>55</v>
      </c>
      <c r="B37" s="29">
        <v>156.15799999999999</v>
      </c>
      <c r="C37" s="29">
        <v>39.44</v>
      </c>
      <c r="D37" s="29">
        <v>24.326000000000001</v>
      </c>
      <c r="E37" s="29">
        <v>3.8319999999999999</v>
      </c>
      <c r="F37" s="29">
        <v>1.071</v>
      </c>
      <c r="G37" s="29">
        <v>8.0730000000000004</v>
      </c>
      <c r="H37" s="29">
        <v>8.2189999999999994</v>
      </c>
      <c r="I37" s="29">
        <v>8.4930000000000003</v>
      </c>
      <c r="J37" s="29">
        <v>1.484</v>
      </c>
      <c r="K37" s="29">
        <v>1.486</v>
      </c>
      <c r="L37" s="29">
        <v>8.4860000000000007</v>
      </c>
      <c r="M37" s="29">
        <v>8.0440000000000005</v>
      </c>
      <c r="N37" s="29">
        <v>8.5830000000000002</v>
      </c>
      <c r="O37" s="29">
        <v>0.76300000000000001</v>
      </c>
      <c r="P37" s="79">
        <f t="shared" si="0"/>
        <v>278.45799999999997</v>
      </c>
    </row>
    <row r="38" spans="1:16" x14ac:dyDescent="0.3">
      <c r="A38" t="s">
        <v>66</v>
      </c>
      <c r="B38" s="29">
        <v>469.84399999999999</v>
      </c>
      <c r="C38" s="29">
        <v>55.753</v>
      </c>
      <c r="D38" s="29">
        <v>42.398000000000003</v>
      </c>
      <c r="E38" s="29">
        <v>73.686999999999998</v>
      </c>
      <c r="F38" s="29">
        <v>6.5019999999999998</v>
      </c>
      <c r="G38" s="29">
        <v>19.681000000000001</v>
      </c>
      <c r="H38" s="29">
        <v>22.776</v>
      </c>
      <c r="I38" s="29">
        <v>19.423999999999999</v>
      </c>
      <c r="J38" s="29">
        <v>33.502000000000002</v>
      </c>
      <c r="K38" s="29">
        <v>22.64</v>
      </c>
      <c r="L38" s="29">
        <v>8.7810000000000006</v>
      </c>
      <c r="M38" s="29">
        <v>12.265000000000001</v>
      </c>
      <c r="N38" s="29">
        <v>12.968999999999999</v>
      </c>
      <c r="O38" s="29">
        <v>2.0659999999999998</v>
      </c>
      <c r="P38" s="79">
        <f t="shared" si="0"/>
        <v>802.2879999999999</v>
      </c>
    </row>
    <row r="39" spans="1:16" x14ac:dyDescent="0.3">
      <c r="A39" t="s">
        <v>158</v>
      </c>
      <c r="B39" s="29">
        <v>304.50200000000001</v>
      </c>
      <c r="C39" s="29">
        <v>151.38900000000001</v>
      </c>
      <c r="D39" s="29">
        <v>3.2469999999999999</v>
      </c>
      <c r="E39" s="29">
        <v>3.972</v>
      </c>
      <c r="F39" s="29">
        <v>2.9000000000000001E-2</v>
      </c>
      <c r="G39" s="29">
        <v>0.84499999999999997</v>
      </c>
      <c r="H39" s="29">
        <v>2.1030000000000002</v>
      </c>
      <c r="I39" s="29">
        <v>12.085000000000001</v>
      </c>
      <c r="J39" s="29">
        <v>3.0920000000000001</v>
      </c>
      <c r="K39" s="29">
        <v>8.327</v>
      </c>
      <c r="L39" s="29">
        <v>5.2560000000000002</v>
      </c>
      <c r="M39" s="29">
        <v>4.51</v>
      </c>
      <c r="N39" s="29">
        <v>1.0669999999999999</v>
      </c>
      <c r="O39" s="29">
        <v>1.6439999999999999</v>
      </c>
      <c r="P39" s="79">
        <f t="shared" si="0"/>
        <v>502.06799999999998</v>
      </c>
    </row>
    <row r="40" spans="1:16" x14ac:dyDescent="0.3">
      <c r="A40" t="s">
        <v>80</v>
      </c>
      <c r="B40" s="29">
        <v>4816.2</v>
      </c>
      <c r="C40" s="29">
        <v>1764.807</v>
      </c>
      <c r="D40" s="29">
        <v>425.41399999999999</v>
      </c>
      <c r="E40" s="29">
        <v>18.869</v>
      </c>
      <c r="F40" s="29">
        <v>239.798</v>
      </c>
      <c r="G40" s="29">
        <v>63.006999999999998</v>
      </c>
      <c r="H40" s="29">
        <v>17.314</v>
      </c>
      <c r="I40" s="29">
        <v>203.96199999999999</v>
      </c>
      <c r="J40" s="29">
        <v>26.917999999999999</v>
      </c>
      <c r="K40" s="29">
        <v>17.704999999999998</v>
      </c>
      <c r="L40" s="29">
        <v>23.62</v>
      </c>
      <c r="M40" s="29">
        <v>408.21199999999999</v>
      </c>
      <c r="N40" s="29">
        <v>2.72</v>
      </c>
      <c r="O40" s="29">
        <v>36.295999999999999</v>
      </c>
      <c r="P40" s="79">
        <f t="shared" si="0"/>
        <v>8064.8419999999996</v>
      </c>
    </row>
    <row r="41" spans="1:16" x14ac:dyDescent="0.3">
      <c r="A41" t="s">
        <v>88</v>
      </c>
      <c r="B41" s="29">
        <v>1935.193</v>
      </c>
      <c r="C41" s="29">
        <v>127.247</v>
      </c>
      <c r="D41" s="29">
        <v>134.44399999999999</v>
      </c>
      <c r="E41" s="29">
        <v>27.263999999999999</v>
      </c>
      <c r="F41" s="29">
        <v>52.993000000000002</v>
      </c>
      <c r="G41" s="29">
        <v>11.337</v>
      </c>
      <c r="H41" s="29">
        <v>70.671999999999997</v>
      </c>
      <c r="I41" s="29">
        <v>104.023</v>
      </c>
      <c r="J41" s="29">
        <v>4.7210000000000001</v>
      </c>
      <c r="K41" s="29">
        <v>97.77</v>
      </c>
      <c r="L41" s="29">
        <v>2.226</v>
      </c>
      <c r="M41" s="29">
        <v>2.379</v>
      </c>
      <c r="N41" s="29">
        <v>0.625</v>
      </c>
      <c r="O41" s="29">
        <v>383.363</v>
      </c>
      <c r="P41" s="79">
        <f t="shared" si="0"/>
        <v>2954.2570000000001</v>
      </c>
    </row>
    <row r="42" spans="1:16" x14ac:dyDescent="0.3">
      <c r="A42" t="s">
        <v>178</v>
      </c>
      <c r="B42" s="29">
        <v>39.188000000000002</v>
      </c>
      <c r="C42" s="29"/>
      <c r="D42" s="29">
        <v>0.94699999999999995</v>
      </c>
      <c r="E42" s="29">
        <v>1.1220000000000001</v>
      </c>
      <c r="F42" s="29">
        <v>0.9</v>
      </c>
      <c r="G42" s="29">
        <v>1.05</v>
      </c>
      <c r="H42" s="29">
        <v>0</v>
      </c>
      <c r="I42" s="29">
        <v>0.70599999999999996</v>
      </c>
      <c r="J42" s="29">
        <v>0.224</v>
      </c>
      <c r="K42" s="29">
        <v>0</v>
      </c>
      <c r="L42" s="29">
        <v>0.9</v>
      </c>
      <c r="M42" s="29">
        <v>5.1909999999999998</v>
      </c>
      <c r="N42" s="29">
        <v>0.14000000000000001</v>
      </c>
      <c r="O42" s="29">
        <v>0</v>
      </c>
      <c r="P42" s="79">
        <f t="shared" si="0"/>
        <v>50.368000000000002</v>
      </c>
    </row>
    <row r="43" spans="1:16" ht="16.2" x14ac:dyDescent="0.3">
      <c r="A43" t="s">
        <v>216</v>
      </c>
    </row>
    <row r="44" spans="1:16" x14ac:dyDescent="0.3">
      <c r="A44" t="s">
        <v>188</v>
      </c>
    </row>
    <row r="46" spans="1:16" x14ac:dyDescent="0.3">
      <c r="B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</row>
  </sheetData>
  <sortState xmlns:xlrd2="http://schemas.microsoft.com/office/spreadsheetml/2017/richdata2" ref="A6:P41">
    <sortCondition descending="1" ref="P13:P41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6BC6-3012-4031-861D-A75F7A47FF8A}">
  <dimension ref="A1:U50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21.21875" style="83" customWidth="1"/>
    <col min="2" max="2" width="8.5546875" style="83" customWidth="1"/>
    <col min="3" max="4" width="8.5546875" customWidth="1"/>
  </cols>
  <sheetData>
    <row r="1" spans="1:13" x14ac:dyDescent="0.3">
      <c r="A1" s="82" t="s">
        <v>17</v>
      </c>
      <c r="B1" s="8" t="s">
        <v>265</v>
      </c>
      <c r="M1" s="21"/>
    </row>
    <row r="2" spans="1:13" x14ac:dyDescent="0.3">
      <c r="A2" s="22"/>
      <c r="B2" s="22"/>
      <c r="J2" s="21"/>
    </row>
    <row r="3" spans="1:13" x14ac:dyDescent="0.3">
      <c r="A3" s="22"/>
      <c r="B3" s="22"/>
      <c r="J3" s="21"/>
    </row>
    <row r="4" spans="1:13" x14ac:dyDescent="0.3">
      <c r="A4"/>
      <c r="B4" t="s">
        <v>182</v>
      </c>
      <c r="C4" t="s">
        <v>266</v>
      </c>
      <c r="D4" t="s">
        <v>157</v>
      </c>
      <c r="E4" t="s">
        <v>267</v>
      </c>
    </row>
    <row r="5" spans="1:13" x14ac:dyDescent="0.3">
      <c r="A5" t="s">
        <v>185</v>
      </c>
      <c r="B5">
        <v>0.01</v>
      </c>
      <c r="C5">
        <v>0.1</v>
      </c>
      <c r="D5">
        <f t="shared" ref="D5:D41" si="0">C5+B5</f>
        <v>0.11</v>
      </c>
      <c r="E5" s="81">
        <f>B5/D5</f>
        <v>9.0909090909090912E-2</v>
      </c>
    </row>
    <row r="6" spans="1:13" x14ac:dyDescent="0.3">
      <c r="A6" t="s">
        <v>68</v>
      </c>
      <c r="B6">
        <v>0.01</v>
      </c>
      <c r="C6">
        <v>0.12</v>
      </c>
      <c r="D6">
        <f t="shared" si="0"/>
        <v>0.13</v>
      </c>
      <c r="E6" s="81">
        <f t="shared" ref="E6:E41" si="1">B6/D6</f>
        <v>7.6923076923076927E-2</v>
      </c>
    </row>
    <row r="7" spans="1:13" x14ac:dyDescent="0.3">
      <c r="A7" t="s">
        <v>41</v>
      </c>
      <c r="B7">
        <v>0</v>
      </c>
      <c r="C7">
        <v>0.21</v>
      </c>
      <c r="D7">
        <f t="shared" si="0"/>
        <v>0.21</v>
      </c>
      <c r="E7" s="81">
        <f t="shared" si="1"/>
        <v>0</v>
      </c>
    </row>
    <row r="8" spans="1:13" x14ac:dyDescent="0.3">
      <c r="A8" t="s">
        <v>159</v>
      </c>
      <c r="B8">
        <v>0</v>
      </c>
      <c r="C8">
        <v>0.23</v>
      </c>
      <c r="D8">
        <f t="shared" si="0"/>
        <v>0.23</v>
      </c>
      <c r="E8" s="81">
        <f t="shared" si="1"/>
        <v>0</v>
      </c>
    </row>
    <row r="9" spans="1:13" x14ac:dyDescent="0.3">
      <c r="A9" t="s">
        <v>91</v>
      </c>
      <c r="B9">
        <v>0.02</v>
      </c>
      <c r="C9">
        <v>0.22</v>
      </c>
      <c r="D9">
        <f t="shared" si="0"/>
        <v>0.24</v>
      </c>
      <c r="E9" s="81">
        <f t="shared" si="1"/>
        <v>8.3333333333333343E-2</v>
      </c>
    </row>
    <row r="10" spans="1:13" x14ac:dyDescent="0.3">
      <c r="A10" t="s">
        <v>178</v>
      </c>
      <c r="B10">
        <v>0</v>
      </c>
      <c r="C10">
        <v>0.26</v>
      </c>
      <c r="D10">
        <f t="shared" si="0"/>
        <v>0.26</v>
      </c>
      <c r="E10" s="81">
        <f t="shared" si="1"/>
        <v>0</v>
      </c>
    </row>
    <row r="11" spans="1:13" x14ac:dyDescent="0.3">
      <c r="A11" t="s">
        <v>88</v>
      </c>
      <c r="B11">
        <v>0.04</v>
      </c>
      <c r="C11">
        <v>0.25</v>
      </c>
      <c r="D11">
        <f t="shared" si="0"/>
        <v>0.28999999999999998</v>
      </c>
      <c r="E11" s="81">
        <f t="shared" si="1"/>
        <v>0.13793103448275865</v>
      </c>
    </row>
    <row r="12" spans="1:13" x14ac:dyDescent="0.3">
      <c r="A12" t="s">
        <v>53</v>
      </c>
      <c r="B12">
        <v>0.01</v>
      </c>
      <c r="C12">
        <v>0.28000000000000003</v>
      </c>
      <c r="D12">
        <f t="shared" si="0"/>
        <v>0.29000000000000004</v>
      </c>
      <c r="E12" s="81">
        <f t="shared" si="1"/>
        <v>3.4482758620689655E-2</v>
      </c>
    </row>
    <row r="13" spans="1:13" x14ac:dyDescent="0.3">
      <c r="A13" t="s">
        <v>66</v>
      </c>
      <c r="B13">
        <v>0</v>
      </c>
      <c r="C13">
        <v>0.3</v>
      </c>
      <c r="D13">
        <f t="shared" si="0"/>
        <v>0.3</v>
      </c>
      <c r="E13" s="81">
        <f t="shared" si="1"/>
        <v>0</v>
      </c>
    </row>
    <row r="14" spans="1:13" x14ac:dyDescent="0.3">
      <c r="A14" t="s">
        <v>74</v>
      </c>
      <c r="B14">
        <v>0.01</v>
      </c>
      <c r="C14">
        <v>0.33</v>
      </c>
      <c r="D14">
        <f t="shared" si="0"/>
        <v>0.34</v>
      </c>
      <c r="E14" s="81">
        <f t="shared" si="1"/>
        <v>2.9411764705882353E-2</v>
      </c>
    </row>
    <row r="15" spans="1:13" x14ac:dyDescent="0.3">
      <c r="A15" t="s">
        <v>55</v>
      </c>
      <c r="B15">
        <v>0</v>
      </c>
      <c r="C15">
        <v>0.39</v>
      </c>
      <c r="D15">
        <f t="shared" si="0"/>
        <v>0.39</v>
      </c>
      <c r="E15" s="81">
        <f t="shared" si="1"/>
        <v>0</v>
      </c>
    </row>
    <row r="16" spans="1:13" x14ac:dyDescent="0.3">
      <c r="A16" t="s">
        <v>179</v>
      </c>
      <c r="B16">
        <v>0.01</v>
      </c>
      <c r="C16">
        <v>0.38</v>
      </c>
      <c r="D16">
        <f t="shared" si="0"/>
        <v>0.39</v>
      </c>
      <c r="E16" s="81">
        <f t="shared" si="1"/>
        <v>2.564102564102564E-2</v>
      </c>
    </row>
    <row r="17" spans="1:21" x14ac:dyDescent="0.3">
      <c r="A17" t="s">
        <v>65</v>
      </c>
      <c r="B17">
        <v>0.05</v>
      </c>
      <c r="C17">
        <v>0.41</v>
      </c>
      <c r="D17">
        <f t="shared" si="0"/>
        <v>0.45999999999999996</v>
      </c>
      <c r="E17" s="81">
        <f t="shared" si="1"/>
        <v>0.10869565217391305</v>
      </c>
    </row>
    <row r="18" spans="1:21" x14ac:dyDescent="0.3">
      <c r="A18" t="s">
        <v>184</v>
      </c>
      <c r="B18">
        <v>0</v>
      </c>
      <c r="C18">
        <v>0.46</v>
      </c>
      <c r="D18">
        <f t="shared" si="0"/>
        <v>0.46</v>
      </c>
      <c r="E18" s="81">
        <f t="shared" si="1"/>
        <v>0</v>
      </c>
    </row>
    <row r="19" spans="1:21" x14ac:dyDescent="0.3">
      <c r="A19" t="s">
        <v>87</v>
      </c>
      <c r="B19">
        <v>0</v>
      </c>
      <c r="C19">
        <v>0.52</v>
      </c>
      <c r="D19">
        <f t="shared" si="0"/>
        <v>0.52</v>
      </c>
      <c r="E19" s="81">
        <f t="shared" si="1"/>
        <v>0</v>
      </c>
    </row>
    <row r="20" spans="1:21" x14ac:dyDescent="0.3">
      <c r="A20" t="s">
        <v>56</v>
      </c>
      <c r="B20">
        <v>0</v>
      </c>
      <c r="C20">
        <v>0.54</v>
      </c>
      <c r="D20">
        <f t="shared" si="0"/>
        <v>0.54</v>
      </c>
      <c r="E20" s="81">
        <f t="shared" si="1"/>
        <v>0</v>
      </c>
    </row>
    <row r="21" spans="1:21" x14ac:dyDescent="0.3">
      <c r="A21" t="s">
        <v>39</v>
      </c>
      <c r="B21">
        <v>0.01</v>
      </c>
      <c r="C21">
        <v>0.56999999999999995</v>
      </c>
      <c r="D21">
        <f t="shared" si="0"/>
        <v>0.57999999999999996</v>
      </c>
      <c r="E21" s="81">
        <f t="shared" si="1"/>
        <v>1.7241379310344831E-2</v>
      </c>
    </row>
    <row r="22" spans="1:21" x14ac:dyDescent="0.3">
      <c r="A22" t="s">
        <v>77</v>
      </c>
      <c r="B22">
        <v>0.02</v>
      </c>
      <c r="C22">
        <v>0.57999999999999996</v>
      </c>
      <c r="D22">
        <f t="shared" si="0"/>
        <v>0.6</v>
      </c>
      <c r="E22" s="81">
        <f t="shared" si="1"/>
        <v>3.3333333333333333E-2</v>
      </c>
    </row>
    <row r="23" spans="1:21" x14ac:dyDescent="0.3">
      <c r="A23" t="s">
        <v>76</v>
      </c>
      <c r="B23">
        <v>0.02</v>
      </c>
      <c r="C23">
        <v>0.61</v>
      </c>
      <c r="D23">
        <f t="shared" si="0"/>
        <v>0.63</v>
      </c>
      <c r="E23" s="81">
        <f t="shared" si="1"/>
        <v>3.1746031746031744E-2</v>
      </c>
    </row>
    <row r="24" spans="1:21" x14ac:dyDescent="0.3">
      <c r="A24" t="s">
        <v>26</v>
      </c>
      <c r="B24">
        <v>0.01</v>
      </c>
      <c r="C24">
        <v>0.63</v>
      </c>
      <c r="D24">
        <f t="shared" si="0"/>
        <v>0.64</v>
      </c>
      <c r="E24" s="81">
        <f t="shared" si="1"/>
        <v>1.5625E-2</v>
      </c>
    </row>
    <row r="25" spans="1:21" x14ac:dyDescent="0.3">
      <c r="A25" t="s">
        <v>46</v>
      </c>
      <c r="B25">
        <v>0</v>
      </c>
      <c r="C25">
        <v>0.64</v>
      </c>
      <c r="D25">
        <f t="shared" si="0"/>
        <v>0.64</v>
      </c>
      <c r="E25" s="81">
        <f t="shared" si="1"/>
        <v>0</v>
      </c>
    </row>
    <row r="26" spans="1:21" x14ac:dyDescent="0.3">
      <c r="A26" t="s">
        <v>37</v>
      </c>
      <c r="B26">
        <v>0.06</v>
      </c>
      <c r="C26">
        <v>0.59</v>
      </c>
      <c r="D26">
        <f t="shared" si="0"/>
        <v>0.64999999999999991</v>
      </c>
      <c r="E26" s="81">
        <f t="shared" si="1"/>
        <v>9.2307692307692313E-2</v>
      </c>
    </row>
    <row r="27" spans="1:21" x14ac:dyDescent="0.3">
      <c r="A27" t="s">
        <v>158</v>
      </c>
      <c r="B27">
        <v>0</v>
      </c>
      <c r="C27">
        <v>0.65</v>
      </c>
      <c r="D27">
        <f t="shared" si="0"/>
        <v>0.65</v>
      </c>
      <c r="E27" s="81">
        <f t="shared" si="1"/>
        <v>0</v>
      </c>
    </row>
    <row r="28" spans="1:21" x14ac:dyDescent="0.3">
      <c r="A28" t="s">
        <v>164</v>
      </c>
      <c r="B28">
        <v>0.03</v>
      </c>
      <c r="C28">
        <v>0.7</v>
      </c>
      <c r="D28">
        <f t="shared" si="0"/>
        <v>0.73</v>
      </c>
      <c r="E28" s="81">
        <f t="shared" si="1"/>
        <v>4.1095890410958902E-2</v>
      </c>
    </row>
    <row r="29" spans="1:21" x14ac:dyDescent="0.3">
      <c r="A29" t="s">
        <v>93</v>
      </c>
      <c r="B29">
        <v>0.36</v>
      </c>
      <c r="C29">
        <v>0.38</v>
      </c>
      <c r="D29">
        <f t="shared" si="0"/>
        <v>0.74</v>
      </c>
      <c r="E29" s="81">
        <f t="shared" si="1"/>
        <v>0.48648648648648646</v>
      </c>
    </row>
    <row r="30" spans="1:21" x14ac:dyDescent="0.3">
      <c r="A30" t="s">
        <v>81</v>
      </c>
      <c r="B30">
        <v>0.03</v>
      </c>
      <c r="C30">
        <v>0.72</v>
      </c>
      <c r="D30">
        <f t="shared" si="0"/>
        <v>0.75</v>
      </c>
      <c r="E30" s="81">
        <f t="shared" si="1"/>
        <v>0.04</v>
      </c>
    </row>
    <row r="31" spans="1:21" s="8" customFormat="1" x14ac:dyDescent="0.3">
      <c r="A31" t="s">
        <v>63</v>
      </c>
      <c r="B31">
        <v>0.03</v>
      </c>
      <c r="C31">
        <v>0.8</v>
      </c>
      <c r="D31">
        <f t="shared" si="0"/>
        <v>0.83000000000000007</v>
      </c>
      <c r="E31" s="81">
        <f t="shared" si="1"/>
        <v>3.614457831325301E-2</v>
      </c>
      <c r="S31"/>
      <c r="T31"/>
      <c r="U31"/>
    </row>
    <row r="32" spans="1:21" x14ac:dyDescent="0.3">
      <c r="A32" t="s">
        <v>36</v>
      </c>
      <c r="B32">
        <v>0.02</v>
      </c>
      <c r="C32">
        <v>0.84</v>
      </c>
      <c r="D32">
        <f t="shared" si="0"/>
        <v>0.86</v>
      </c>
      <c r="E32" s="81">
        <f t="shared" si="1"/>
        <v>2.3255813953488372E-2</v>
      </c>
    </row>
    <row r="33" spans="1:5" x14ac:dyDescent="0.3">
      <c r="A33" t="s">
        <v>32</v>
      </c>
      <c r="B33">
        <v>0</v>
      </c>
      <c r="C33">
        <v>0.87</v>
      </c>
      <c r="D33">
        <f t="shared" si="0"/>
        <v>0.87</v>
      </c>
      <c r="E33" s="81">
        <f t="shared" si="1"/>
        <v>0</v>
      </c>
    </row>
    <row r="34" spans="1:5" x14ac:dyDescent="0.3">
      <c r="A34" t="s">
        <v>94</v>
      </c>
      <c r="B34">
        <v>0</v>
      </c>
      <c r="C34">
        <v>0.87</v>
      </c>
      <c r="D34">
        <f t="shared" si="0"/>
        <v>0.87</v>
      </c>
      <c r="E34" s="81">
        <f t="shared" si="1"/>
        <v>0</v>
      </c>
    </row>
    <row r="35" spans="1:5" x14ac:dyDescent="0.3">
      <c r="A35" t="s">
        <v>34</v>
      </c>
      <c r="B35">
        <v>0.02</v>
      </c>
      <c r="C35">
        <v>0.86</v>
      </c>
      <c r="D35">
        <f t="shared" si="0"/>
        <v>0.88</v>
      </c>
      <c r="E35" s="81">
        <f t="shared" si="1"/>
        <v>2.2727272727272728E-2</v>
      </c>
    </row>
    <row r="36" spans="1:5" x14ac:dyDescent="0.3">
      <c r="A36" t="s">
        <v>59</v>
      </c>
      <c r="B36">
        <v>0.03</v>
      </c>
      <c r="C36">
        <v>0.85</v>
      </c>
      <c r="D36">
        <f t="shared" si="0"/>
        <v>0.88</v>
      </c>
      <c r="E36" s="81">
        <f t="shared" si="1"/>
        <v>3.4090909090909088E-2</v>
      </c>
    </row>
    <row r="37" spans="1:5" x14ac:dyDescent="0.3">
      <c r="A37" t="s">
        <v>80</v>
      </c>
      <c r="B37">
        <v>0</v>
      </c>
      <c r="C37">
        <v>0.98</v>
      </c>
      <c r="D37">
        <f t="shared" si="0"/>
        <v>0.98</v>
      </c>
      <c r="E37" s="81">
        <f t="shared" si="1"/>
        <v>0</v>
      </c>
    </row>
    <row r="38" spans="1:5" x14ac:dyDescent="0.3">
      <c r="A38" t="s">
        <v>43</v>
      </c>
      <c r="B38">
        <v>0</v>
      </c>
      <c r="C38">
        <v>1.01</v>
      </c>
      <c r="D38">
        <f t="shared" si="0"/>
        <v>1.01</v>
      </c>
      <c r="E38" s="81">
        <f t="shared" si="1"/>
        <v>0</v>
      </c>
    </row>
    <row r="39" spans="1:5" x14ac:dyDescent="0.3">
      <c r="A39" t="s">
        <v>89</v>
      </c>
      <c r="B39">
        <v>0.05</v>
      </c>
      <c r="C39">
        <v>1.04</v>
      </c>
      <c r="D39">
        <f t="shared" si="0"/>
        <v>1.0900000000000001</v>
      </c>
      <c r="E39" s="81">
        <f t="shared" si="1"/>
        <v>4.5871559633027525E-2</v>
      </c>
    </row>
    <row r="40" spans="1:5" x14ac:dyDescent="0.3">
      <c r="A40" t="s">
        <v>52</v>
      </c>
      <c r="B40">
        <v>0.21</v>
      </c>
      <c r="C40">
        <v>1.17</v>
      </c>
      <c r="D40">
        <f t="shared" si="0"/>
        <v>1.38</v>
      </c>
      <c r="E40" s="81">
        <f t="shared" si="1"/>
        <v>0.15217391304347827</v>
      </c>
    </row>
    <row r="41" spans="1:5" x14ac:dyDescent="0.3">
      <c r="A41" t="s">
        <v>48</v>
      </c>
      <c r="B41">
        <v>0.04</v>
      </c>
      <c r="C41">
        <v>1.56</v>
      </c>
      <c r="D41">
        <f t="shared" si="0"/>
        <v>1.6</v>
      </c>
      <c r="E41" s="81">
        <f t="shared" si="1"/>
        <v>2.4999999999999998E-2</v>
      </c>
    </row>
    <row r="43" spans="1:5" x14ac:dyDescent="0.3">
      <c r="A43" s="83" t="s">
        <v>188</v>
      </c>
    </row>
    <row r="45" spans="1:5" x14ac:dyDescent="0.3">
      <c r="B45"/>
    </row>
    <row r="46" spans="1:5" x14ac:dyDescent="0.3">
      <c r="B46"/>
    </row>
    <row r="47" spans="1:5" x14ac:dyDescent="0.3">
      <c r="B47"/>
    </row>
    <row r="48" spans="1:5" x14ac:dyDescent="0.3">
      <c r="B48"/>
    </row>
    <row r="49" spans="2:2" x14ac:dyDescent="0.3">
      <c r="B49"/>
    </row>
    <row r="50" spans="2:2" x14ac:dyDescent="0.3">
      <c r="B5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AFE03-6DCD-4DDD-AD6E-985C6459B031}">
  <dimension ref="A1:L1022"/>
  <sheetViews>
    <sheetView topLeftCell="A4" workbookViewId="0">
      <selection activeCell="N29" sqref="N29"/>
    </sheetView>
  </sheetViews>
  <sheetFormatPr baseColWidth="10" defaultColWidth="11.44140625" defaultRowHeight="14.4" x14ac:dyDescent="0.3"/>
  <cols>
    <col min="1" max="1" width="13.44140625" customWidth="1"/>
    <col min="3" max="3" width="11.5546875" style="6"/>
    <col min="5" max="5" width="12.5546875" style="29" bestFit="1" customWidth="1"/>
    <col min="12" max="12" width="12.44140625" bestFit="1" customWidth="1"/>
  </cols>
  <sheetData>
    <row r="1" spans="1:12" x14ac:dyDescent="0.3">
      <c r="A1" s="8" t="s">
        <v>3</v>
      </c>
      <c r="B1" s="8" t="s">
        <v>160</v>
      </c>
    </row>
    <row r="2" spans="1:12" x14ac:dyDescent="0.3">
      <c r="A2" s="8"/>
      <c r="B2" s="8"/>
    </row>
    <row r="3" spans="1:12" x14ac:dyDescent="0.3">
      <c r="B3" s="20"/>
      <c r="L3" s="21"/>
    </row>
    <row r="4" spans="1:12" ht="57.6" x14ac:dyDescent="0.3">
      <c r="A4" s="2" t="s">
        <v>18</v>
      </c>
      <c r="B4" s="2" t="s">
        <v>19</v>
      </c>
      <c r="C4" s="3" t="s">
        <v>180</v>
      </c>
      <c r="D4" s="4" t="s">
        <v>20</v>
      </c>
      <c r="E4" s="5" t="s">
        <v>21</v>
      </c>
      <c r="G4" s="3"/>
      <c r="H4" s="4"/>
      <c r="I4" s="5"/>
    </row>
    <row r="5" spans="1:12" ht="21" customHeight="1" x14ac:dyDescent="0.3">
      <c r="A5" s="1">
        <v>2001</v>
      </c>
      <c r="B5" s="1" t="s">
        <v>22</v>
      </c>
      <c r="C5" s="53" t="s">
        <v>23</v>
      </c>
      <c r="D5" s="54">
        <v>0.37976706022548362</v>
      </c>
      <c r="E5" s="55">
        <v>2094.199631282836</v>
      </c>
      <c r="F5" s="26"/>
      <c r="G5" s="38" t="s">
        <v>181</v>
      </c>
    </row>
    <row r="6" spans="1:12" x14ac:dyDescent="0.3">
      <c r="A6" s="1">
        <v>2001</v>
      </c>
      <c r="B6" s="1" t="s">
        <v>24</v>
      </c>
      <c r="C6" s="53" t="s">
        <v>25</v>
      </c>
      <c r="D6" s="54" t="s">
        <v>25</v>
      </c>
      <c r="E6" s="55" t="s">
        <v>25</v>
      </c>
      <c r="F6" s="26"/>
    </row>
    <row r="7" spans="1:12" x14ac:dyDescent="0.3">
      <c r="A7" s="1">
        <v>2001</v>
      </c>
      <c r="B7" s="1" t="s">
        <v>26</v>
      </c>
      <c r="C7" s="53" t="s">
        <v>27</v>
      </c>
      <c r="D7" s="54">
        <v>2.0327916505538992</v>
      </c>
      <c r="E7" s="55">
        <v>8467.5777661163393</v>
      </c>
      <c r="F7" s="26"/>
    </row>
    <row r="8" spans="1:12" x14ac:dyDescent="0.3">
      <c r="A8" s="1">
        <v>2001</v>
      </c>
      <c r="B8" s="1" t="s">
        <v>28</v>
      </c>
      <c r="C8" s="53" t="s">
        <v>29</v>
      </c>
      <c r="D8" s="54">
        <v>2.0211560421932595</v>
      </c>
      <c r="E8" s="55">
        <v>23974.039313195324</v>
      </c>
      <c r="F8" s="26"/>
    </row>
    <row r="9" spans="1:12" x14ac:dyDescent="0.3">
      <c r="A9" s="1">
        <v>2001</v>
      </c>
      <c r="B9" s="1" t="s">
        <v>30</v>
      </c>
      <c r="C9" s="53" t="s">
        <v>25</v>
      </c>
      <c r="D9" s="54" t="s">
        <v>25</v>
      </c>
      <c r="E9" s="55" t="s">
        <v>25</v>
      </c>
      <c r="F9" s="26"/>
    </row>
    <row r="10" spans="1:12" x14ac:dyDescent="0.3">
      <c r="A10" s="1">
        <v>2001</v>
      </c>
      <c r="B10" s="1" t="s">
        <v>31</v>
      </c>
      <c r="C10" s="53" t="s">
        <v>25</v>
      </c>
      <c r="D10" s="54">
        <v>0.14103607268350654</v>
      </c>
      <c r="E10" s="55">
        <v>479.38038895466758</v>
      </c>
      <c r="F10" s="26"/>
    </row>
    <row r="11" spans="1:12" x14ac:dyDescent="0.3">
      <c r="A11" s="1">
        <v>2001</v>
      </c>
      <c r="B11" s="1" t="s">
        <v>32</v>
      </c>
      <c r="C11" s="53" t="s">
        <v>33</v>
      </c>
      <c r="D11" s="54">
        <v>2.3246642866582077</v>
      </c>
      <c r="E11" s="55">
        <v>5675.5001377705057</v>
      </c>
      <c r="F11" s="26"/>
    </row>
    <row r="12" spans="1:12" x14ac:dyDescent="0.3">
      <c r="A12" s="1">
        <v>2001</v>
      </c>
      <c r="B12" s="1" t="s">
        <v>34</v>
      </c>
      <c r="C12" s="53" t="s">
        <v>35</v>
      </c>
      <c r="D12" s="54">
        <v>0.69838184946402271</v>
      </c>
      <c r="E12" s="55">
        <v>172.70136603591308</v>
      </c>
      <c r="F12" s="26"/>
    </row>
    <row r="13" spans="1:12" x14ac:dyDescent="0.3">
      <c r="A13" s="1">
        <v>2001</v>
      </c>
      <c r="B13" s="1" t="s">
        <v>36</v>
      </c>
      <c r="C13" s="53" t="s">
        <v>25</v>
      </c>
      <c r="D13" s="54">
        <v>3.1937233342091433</v>
      </c>
      <c r="E13" s="55">
        <v>6380.6030788865528</v>
      </c>
      <c r="F13" s="26"/>
    </row>
    <row r="14" spans="1:12" x14ac:dyDescent="0.3">
      <c r="A14" s="1">
        <v>2001</v>
      </c>
      <c r="B14" s="1" t="s">
        <v>37</v>
      </c>
      <c r="C14" s="53" t="s">
        <v>38</v>
      </c>
      <c r="D14" s="54">
        <v>2.1380425172279289</v>
      </c>
      <c r="E14" s="55">
        <v>49732.697982318772</v>
      </c>
      <c r="F14" s="26"/>
    </row>
    <row r="15" spans="1:12" x14ac:dyDescent="0.3">
      <c r="A15" s="1">
        <v>2001</v>
      </c>
      <c r="B15" s="1" t="s">
        <v>39</v>
      </c>
      <c r="C15" s="53" t="s">
        <v>40</v>
      </c>
      <c r="D15" s="54">
        <v>0.55948388830407192</v>
      </c>
      <c r="E15" s="55">
        <v>1736.7626353349458</v>
      </c>
      <c r="F15" s="26"/>
    </row>
    <row r="16" spans="1:12" x14ac:dyDescent="0.3">
      <c r="A16" s="1">
        <v>2001</v>
      </c>
      <c r="B16" s="1" t="s">
        <v>41</v>
      </c>
      <c r="C16" s="53" t="s">
        <v>42</v>
      </c>
      <c r="D16" s="54">
        <v>1.0519360232880992</v>
      </c>
      <c r="E16" s="55">
        <v>1975.2860135995904</v>
      </c>
      <c r="F16" s="26"/>
    </row>
    <row r="17" spans="1:6" x14ac:dyDescent="0.3">
      <c r="A17" s="1">
        <v>2001</v>
      </c>
      <c r="B17" s="1" t="s">
        <v>43</v>
      </c>
      <c r="C17" s="53" t="s">
        <v>44</v>
      </c>
      <c r="D17" s="54">
        <v>2.8398927509358498</v>
      </c>
      <c r="E17" s="55">
        <v>325.50754436190124</v>
      </c>
      <c r="F17" s="26"/>
    </row>
    <row r="18" spans="1:6" x14ac:dyDescent="0.3">
      <c r="A18" s="1">
        <v>2001</v>
      </c>
      <c r="B18" s="1" t="s">
        <v>45</v>
      </c>
      <c r="C18" s="53" t="s">
        <v>25</v>
      </c>
      <c r="D18" s="54">
        <v>4.0644135561925934</v>
      </c>
      <c r="E18" s="55">
        <v>7448.8434026035411</v>
      </c>
      <c r="F18" s="26"/>
    </row>
    <row r="19" spans="1:6" x14ac:dyDescent="0.3">
      <c r="A19" s="1">
        <v>2001</v>
      </c>
      <c r="B19" s="1" t="s">
        <v>46</v>
      </c>
      <c r="C19" s="53" t="s">
        <v>47</v>
      </c>
      <c r="D19" s="54">
        <v>1.0407037053168042</v>
      </c>
      <c r="E19" s="55">
        <v>23847.534003735182</v>
      </c>
      <c r="F19" s="26"/>
    </row>
    <row r="20" spans="1:6" x14ac:dyDescent="0.3">
      <c r="A20" s="1">
        <v>2001</v>
      </c>
      <c r="B20" s="1" t="s">
        <v>48</v>
      </c>
      <c r="C20" s="53" t="s">
        <v>49</v>
      </c>
      <c r="D20" s="54">
        <v>2.9234849965362804</v>
      </c>
      <c r="E20" s="55">
        <v>136875.38278428296</v>
      </c>
      <c r="F20" s="26"/>
    </row>
    <row r="21" spans="1:6" x14ac:dyDescent="0.3">
      <c r="A21" s="1">
        <v>2001</v>
      </c>
      <c r="B21" s="1" t="s">
        <v>50</v>
      </c>
      <c r="C21" s="53" t="s">
        <v>51</v>
      </c>
      <c r="D21" s="54">
        <v>0.94033091263008162</v>
      </c>
      <c r="E21" s="55">
        <v>45401.857570975342</v>
      </c>
      <c r="F21" s="26"/>
    </row>
    <row r="22" spans="1:6" x14ac:dyDescent="0.3">
      <c r="A22" s="1">
        <v>2001</v>
      </c>
      <c r="B22" s="1" t="s">
        <v>52</v>
      </c>
      <c r="C22" s="53" t="s">
        <v>38</v>
      </c>
      <c r="D22" s="54">
        <v>2.278647192100153</v>
      </c>
      <c r="E22" s="55">
        <v>25175.747227937507</v>
      </c>
      <c r="F22" s="26"/>
    </row>
    <row r="23" spans="1:6" x14ac:dyDescent="0.3">
      <c r="A23" s="1">
        <v>2001</v>
      </c>
      <c r="B23" s="1" t="s">
        <v>53</v>
      </c>
      <c r="C23" s="53" t="s">
        <v>54</v>
      </c>
      <c r="D23" s="54">
        <v>0.40261856329977097</v>
      </c>
      <c r="E23" s="55">
        <v>123.46689125492446</v>
      </c>
      <c r="F23" s="26"/>
    </row>
    <row r="24" spans="1:6" x14ac:dyDescent="0.3">
      <c r="A24" s="1">
        <v>2001</v>
      </c>
      <c r="B24" s="1" t="s">
        <v>55</v>
      </c>
      <c r="C24" s="53" t="s">
        <v>42</v>
      </c>
      <c r="D24" s="54">
        <v>0.66761589173699631</v>
      </c>
      <c r="E24" s="55">
        <v>323.17003255534809</v>
      </c>
      <c r="F24" s="26"/>
    </row>
    <row r="25" spans="1:6" x14ac:dyDescent="0.3">
      <c r="A25" s="1">
        <v>2001</v>
      </c>
      <c r="B25" s="1" t="s">
        <v>56</v>
      </c>
      <c r="C25" s="53" t="s">
        <v>25</v>
      </c>
      <c r="D25" s="54" t="s">
        <v>25</v>
      </c>
      <c r="E25" s="55" t="s">
        <v>25</v>
      </c>
      <c r="F25" s="26"/>
    </row>
    <row r="26" spans="1:6" x14ac:dyDescent="0.3">
      <c r="A26" s="1">
        <v>2001</v>
      </c>
      <c r="B26" s="1" t="s">
        <v>57</v>
      </c>
      <c r="C26" s="53" t="s">
        <v>58</v>
      </c>
      <c r="D26" s="54">
        <v>0.32417989758122501</v>
      </c>
      <c r="E26" s="55">
        <v>5385.3055379243006</v>
      </c>
      <c r="F26" s="26"/>
    </row>
    <row r="27" spans="1:6" x14ac:dyDescent="0.3">
      <c r="A27" s="1">
        <v>2001</v>
      </c>
      <c r="B27" s="1" t="s">
        <v>59</v>
      </c>
      <c r="C27" s="53" t="s">
        <v>60</v>
      </c>
      <c r="D27" s="54">
        <v>1.796086585692318</v>
      </c>
      <c r="E27" s="55">
        <v>13176.441701277407</v>
      </c>
      <c r="F27" s="26"/>
    </row>
    <row r="28" spans="1:6" x14ac:dyDescent="0.3">
      <c r="A28" s="1">
        <v>2001</v>
      </c>
      <c r="B28" s="1" t="s">
        <v>61</v>
      </c>
      <c r="C28" s="53" t="s">
        <v>62</v>
      </c>
      <c r="D28" s="54">
        <v>1.100285909627696</v>
      </c>
      <c r="E28" s="55">
        <v>1300.0348815669893</v>
      </c>
      <c r="F28" s="26"/>
    </row>
    <row r="29" spans="1:6" x14ac:dyDescent="0.3">
      <c r="A29" s="1">
        <v>2001</v>
      </c>
      <c r="B29" s="1" t="s">
        <v>63</v>
      </c>
      <c r="C29" s="56" t="s">
        <v>64</v>
      </c>
      <c r="D29" s="57">
        <v>1.5601950076210755</v>
      </c>
      <c r="E29" s="55">
        <v>3687.8617755986015</v>
      </c>
      <c r="F29" s="27"/>
    </row>
    <row r="30" spans="1:6" x14ac:dyDescent="0.3">
      <c r="A30" s="1">
        <v>2001</v>
      </c>
      <c r="B30" s="1" t="s">
        <v>65</v>
      </c>
      <c r="C30" s="53" t="s">
        <v>54</v>
      </c>
      <c r="D30" s="54">
        <v>0.62158690189214227</v>
      </c>
      <c r="E30" s="55">
        <v>3776.7067099417659</v>
      </c>
      <c r="F30" s="26"/>
    </row>
    <row r="31" spans="1:6" x14ac:dyDescent="0.3">
      <c r="A31" s="1">
        <v>2001</v>
      </c>
      <c r="B31" s="1" t="s">
        <v>66</v>
      </c>
      <c r="C31" s="53" t="s">
        <v>67</v>
      </c>
      <c r="D31" s="54">
        <v>0.76481803208718635</v>
      </c>
      <c r="E31" s="55">
        <v>2323.399618453353</v>
      </c>
      <c r="F31" s="26"/>
    </row>
    <row r="32" spans="1:6" x14ac:dyDescent="0.3">
      <c r="A32" s="1">
        <v>2001</v>
      </c>
      <c r="B32" s="1" t="s">
        <v>68</v>
      </c>
      <c r="C32" s="53" t="s">
        <v>69</v>
      </c>
      <c r="D32" s="54">
        <v>0.39129178116965979</v>
      </c>
      <c r="E32" s="55">
        <v>1012.4436393166922</v>
      </c>
      <c r="F32" s="26"/>
    </row>
    <row r="33" spans="1:6" x14ac:dyDescent="0.3">
      <c r="A33" s="1">
        <v>2001</v>
      </c>
      <c r="B33" s="1" t="s">
        <v>70</v>
      </c>
      <c r="C33" s="53" t="s">
        <v>71</v>
      </c>
      <c r="D33" s="54">
        <v>1.0969003314864685</v>
      </c>
      <c r="E33" s="55">
        <v>23274.350980293901</v>
      </c>
      <c r="F33" s="26"/>
    </row>
    <row r="34" spans="1:6" x14ac:dyDescent="0.3">
      <c r="A34" s="1">
        <v>2001</v>
      </c>
      <c r="B34" s="1" t="s">
        <v>72</v>
      </c>
      <c r="C34" s="53" t="s">
        <v>73</v>
      </c>
      <c r="D34" s="54">
        <v>2.0093035050992754</v>
      </c>
      <c r="E34" s="55">
        <v>4364.6006050905089</v>
      </c>
      <c r="F34" s="26"/>
    </row>
    <row r="35" spans="1:6" x14ac:dyDescent="0.3">
      <c r="A35" s="1">
        <v>2001</v>
      </c>
      <c r="B35" s="1" t="s">
        <v>74</v>
      </c>
      <c r="C35" s="53" t="s">
        <v>75</v>
      </c>
      <c r="D35" s="54">
        <v>0.62465233579417145</v>
      </c>
      <c r="E35" s="55">
        <v>568.11093814910964</v>
      </c>
      <c r="F35" s="26"/>
    </row>
    <row r="36" spans="1:6" x14ac:dyDescent="0.3">
      <c r="A36" s="1">
        <v>2001</v>
      </c>
      <c r="B36" s="1" t="s">
        <v>76</v>
      </c>
      <c r="C36" s="53" t="s">
        <v>42</v>
      </c>
      <c r="D36" s="54">
        <v>1.4676700565784375</v>
      </c>
      <c r="E36" s="55">
        <v>740.85515785285133</v>
      </c>
      <c r="F36" s="26"/>
    </row>
    <row r="37" spans="1:6" x14ac:dyDescent="0.3">
      <c r="A37" s="1">
        <v>2001</v>
      </c>
      <c r="B37" s="1" t="s">
        <v>77</v>
      </c>
      <c r="C37" s="53" t="s">
        <v>78</v>
      </c>
      <c r="D37" s="54">
        <v>0.88833369234785509</v>
      </c>
      <c r="E37" s="55">
        <v>12156.676501590691</v>
      </c>
      <c r="F37" s="26"/>
    </row>
    <row r="38" spans="1:6" x14ac:dyDescent="0.3">
      <c r="A38" s="1">
        <v>2001</v>
      </c>
      <c r="B38" s="1" t="s">
        <v>79</v>
      </c>
      <c r="C38" s="53" t="s">
        <v>27</v>
      </c>
      <c r="D38" s="54">
        <v>1.5965801786919496</v>
      </c>
      <c r="E38" s="55">
        <v>35576.013443767253</v>
      </c>
      <c r="F38" s="26"/>
    </row>
    <row r="39" spans="1:6" x14ac:dyDescent="0.3">
      <c r="A39" s="1">
        <v>2001</v>
      </c>
      <c r="B39" s="1" t="s">
        <v>80</v>
      </c>
      <c r="C39" s="53" t="s">
        <v>25</v>
      </c>
      <c r="D39" s="54" t="s">
        <v>25</v>
      </c>
      <c r="E39" s="55" t="s">
        <v>25</v>
      </c>
      <c r="F39" s="26"/>
    </row>
    <row r="40" spans="1:6" x14ac:dyDescent="0.3">
      <c r="A40" s="1">
        <v>2001</v>
      </c>
      <c r="B40" s="1" t="s">
        <v>81</v>
      </c>
      <c r="C40" s="53" t="s">
        <v>82</v>
      </c>
      <c r="D40" s="54">
        <v>3.873802776735999</v>
      </c>
      <c r="E40" s="55">
        <v>13657.018098274722</v>
      </c>
      <c r="F40" s="26"/>
    </row>
    <row r="41" spans="1:6" x14ac:dyDescent="0.3">
      <c r="A41" s="1">
        <v>2001</v>
      </c>
      <c r="B41" s="1" t="s">
        <v>83</v>
      </c>
      <c r="C41" s="53" t="s">
        <v>84</v>
      </c>
      <c r="D41" s="54">
        <v>0.7157810108073076</v>
      </c>
      <c r="E41" s="55">
        <v>3261.2807571428757</v>
      </c>
      <c r="F41" s="26"/>
    </row>
    <row r="42" spans="1:6" x14ac:dyDescent="0.3">
      <c r="A42" s="1">
        <v>2001</v>
      </c>
      <c r="B42" s="1" t="s">
        <v>85</v>
      </c>
      <c r="C42" s="53" t="s">
        <v>86</v>
      </c>
      <c r="D42" s="54">
        <v>2.0255491778687138</v>
      </c>
      <c r="E42" s="55">
        <v>12633.422258376755</v>
      </c>
      <c r="F42" s="26"/>
    </row>
    <row r="43" spans="1:6" x14ac:dyDescent="0.3">
      <c r="A43" s="1">
        <v>2001</v>
      </c>
      <c r="B43" s="1" t="s">
        <v>87</v>
      </c>
      <c r="C43" s="53" t="s">
        <v>54</v>
      </c>
      <c r="D43" s="54">
        <v>1.0987055304781543</v>
      </c>
      <c r="E43" s="55">
        <v>2717.8830945047334</v>
      </c>
      <c r="F43" s="26"/>
    </row>
    <row r="44" spans="1:6" x14ac:dyDescent="0.3">
      <c r="A44" s="1">
        <v>2001</v>
      </c>
      <c r="B44" s="1" t="s">
        <v>88</v>
      </c>
      <c r="C44" s="53" t="s">
        <v>84</v>
      </c>
      <c r="D44" s="54">
        <v>0.52246985250192313</v>
      </c>
      <c r="E44" s="55">
        <v>4768.2051195091944</v>
      </c>
      <c r="F44" s="26"/>
    </row>
    <row r="45" spans="1:6" x14ac:dyDescent="0.3">
      <c r="A45" s="1">
        <v>2001</v>
      </c>
      <c r="B45" s="1" t="s">
        <v>89</v>
      </c>
      <c r="C45" s="53" t="s">
        <v>90</v>
      </c>
      <c r="D45" s="54">
        <v>2.4043724396328723</v>
      </c>
      <c r="E45" s="55">
        <v>80295.331104068828</v>
      </c>
      <c r="F45" s="26"/>
    </row>
    <row r="46" spans="1:6" x14ac:dyDescent="0.3">
      <c r="A46" s="1">
        <v>2001</v>
      </c>
      <c r="B46" s="1" t="s">
        <v>91</v>
      </c>
      <c r="C46" s="53" t="s">
        <v>92</v>
      </c>
      <c r="D46" s="54">
        <v>0.91309785891016781</v>
      </c>
      <c r="E46" s="55">
        <v>1833.7414785908443</v>
      </c>
      <c r="F46" s="26"/>
    </row>
    <row r="47" spans="1:6" x14ac:dyDescent="0.3">
      <c r="A47" s="1">
        <v>2001</v>
      </c>
      <c r="B47" s="1" t="s">
        <v>93</v>
      </c>
      <c r="C47" s="53" t="s">
        <v>71</v>
      </c>
      <c r="D47" s="54">
        <v>2.6371467810831088</v>
      </c>
      <c r="E47" s="55">
        <v>366182.73554148665</v>
      </c>
      <c r="F47" s="26"/>
    </row>
    <row r="48" spans="1:6" x14ac:dyDescent="0.3">
      <c r="A48" s="1">
        <v>2001</v>
      </c>
      <c r="B48" s="1" t="s">
        <v>94</v>
      </c>
      <c r="C48" s="53" t="s">
        <v>25</v>
      </c>
      <c r="D48" s="54">
        <v>1.9921044808146087</v>
      </c>
      <c r="E48" s="55">
        <v>7083.2436689075212</v>
      </c>
      <c r="F48" s="26"/>
    </row>
    <row r="49" spans="1:5" x14ac:dyDescent="0.3">
      <c r="A49" s="1">
        <v>2002</v>
      </c>
      <c r="B49" s="1" t="s">
        <v>22</v>
      </c>
      <c r="C49" s="53" t="s">
        <v>23</v>
      </c>
      <c r="D49" s="58">
        <v>0.34779647825663978</v>
      </c>
      <c r="E49" s="55">
        <v>1708.9485019634647</v>
      </c>
    </row>
    <row r="50" spans="1:5" x14ac:dyDescent="0.3">
      <c r="A50" s="1">
        <v>2002</v>
      </c>
      <c r="B50" s="1" t="s">
        <v>24</v>
      </c>
      <c r="C50" s="53" t="s">
        <v>95</v>
      </c>
      <c r="D50" s="58">
        <v>1.6459074068075754</v>
      </c>
      <c r="E50" s="55">
        <v>12749.29823546578</v>
      </c>
    </row>
    <row r="51" spans="1:5" x14ac:dyDescent="0.3">
      <c r="A51" s="1">
        <v>2002</v>
      </c>
      <c r="B51" s="1" t="s">
        <v>26</v>
      </c>
      <c r="C51" s="53" t="s">
        <v>96</v>
      </c>
      <c r="D51" s="58">
        <v>1.9032479127074657</v>
      </c>
      <c r="E51" s="55">
        <v>8063.2855375884019</v>
      </c>
    </row>
    <row r="52" spans="1:5" x14ac:dyDescent="0.3">
      <c r="A52" s="1">
        <v>2002</v>
      </c>
      <c r="B52" s="1" t="s">
        <v>28</v>
      </c>
      <c r="C52" s="53" t="s">
        <v>29</v>
      </c>
      <c r="D52" s="58">
        <v>1.9716945883953512</v>
      </c>
      <c r="E52" s="55">
        <v>23836.965626930687</v>
      </c>
    </row>
    <row r="53" spans="1:5" x14ac:dyDescent="0.3">
      <c r="A53" s="1">
        <v>2002</v>
      </c>
      <c r="B53" s="1" t="s">
        <v>30</v>
      </c>
      <c r="C53" s="53" t="s">
        <v>25</v>
      </c>
      <c r="D53" s="58" t="s">
        <v>25</v>
      </c>
      <c r="E53" s="55" t="s">
        <v>25</v>
      </c>
    </row>
    <row r="54" spans="1:5" x14ac:dyDescent="0.3">
      <c r="A54" s="1">
        <v>2002</v>
      </c>
      <c r="B54" s="1" t="s">
        <v>31</v>
      </c>
      <c r="C54" s="53" t="s">
        <v>25</v>
      </c>
      <c r="D54" s="58">
        <v>0.1639056695798683</v>
      </c>
      <c r="E54" s="55">
        <v>571.06332171617737</v>
      </c>
    </row>
    <row r="55" spans="1:5" x14ac:dyDescent="0.3">
      <c r="A55" s="1">
        <v>2002</v>
      </c>
      <c r="B55" s="1" t="s">
        <v>32</v>
      </c>
      <c r="C55" s="53" t="s">
        <v>97</v>
      </c>
      <c r="D55" s="58">
        <v>2.4414456044837967</v>
      </c>
      <c r="E55" s="55">
        <v>5988.4103546626911</v>
      </c>
    </row>
    <row r="56" spans="1:5" x14ac:dyDescent="0.3">
      <c r="A56" s="1">
        <v>2002</v>
      </c>
      <c r="B56" s="1" t="s">
        <v>34</v>
      </c>
      <c r="C56" s="53" t="s">
        <v>98</v>
      </c>
      <c r="D56" s="58">
        <v>0.71161820735614079</v>
      </c>
      <c r="E56" s="55">
        <v>187.89043992936575</v>
      </c>
    </row>
    <row r="57" spans="1:5" x14ac:dyDescent="0.3">
      <c r="A57" s="1">
        <v>2002</v>
      </c>
      <c r="B57" s="1" t="s">
        <v>36</v>
      </c>
      <c r="C57" s="53" t="s">
        <v>25</v>
      </c>
      <c r="D57" s="58">
        <v>3.2530776264428969</v>
      </c>
      <c r="E57" s="55">
        <v>6610.1352378502297</v>
      </c>
    </row>
    <row r="58" spans="1:5" x14ac:dyDescent="0.3">
      <c r="A58" s="1">
        <v>2002</v>
      </c>
      <c r="B58" s="1" t="s">
        <v>37</v>
      </c>
      <c r="C58" s="53" t="s">
        <v>96</v>
      </c>
      <c r="D58" s="58">
        <v>2.1744945142077645</v>
      </c>
      <c r="E58" s="55">
        <v>51154.961286213766</v>
      </c>
    </row>
    <row r="59" spans="1:5" x14ac:dyDescent="0.3">
      <c r="A59" s="1">
        <v>2002</v>
      </c>
      <c r="B59" s="1" t="s">
        <v>39</v>
      </c>
      <c r="C59" s="53" t="s">
        <v>25</v>
      </c>
      <c r="D59" s="58" t="s">
        <v>25</v>
      </c>
      <c r="E59" s="55" t="s">
        <v>25</v>
      </c>
    </row>
    <row r="60" spans="1:5" x14ac:dyDescent="0.3">
      <c r="A60" s="1">
        <v>2002</v>
      </c>
      <c r="B60" s="1" t="s">
        <v>41</v>
      </c>
      <c r="C60" s="53" t="s">
        <v>99</v>
      </c>
      <c r="D60" s="58">
        <v>1.055754241405213</v>
      </c>
      <c r="E60" s="55">
        <v>2099.4080273671907</v>
      </c>
    </row>
    <row r="61" spans="1:5" x14ac:dyDescent="0.3">
      <c r="A61" s="1">
        <v>2002</v>
      </c>
      <c r="B61" s="1" t="s">
        <v>43</v>
      </c>
      <c r="C61" s="53" t="s">
        <v>25</v>
      </c>
      <c r="D61" s="58">
        <v>2.8212041038185238</v>
      </c>
      <c r="E61" s="55">
        <v>325.17474938085741</v>
      </c>
    </row>
    <row r="62" spans="1:5" x14ac:dyDescent="0.3">
      <c r="A62" s="1">
        <v>2002</v>
      </c>
      <c r="B62" s="1" t="s">
        <v>45</v>
      </c>
      <c r="C62" s="53" t="s">
        <v>25</v>
      </c>
      <c r="D62" s="58">
        <v>4.0006502365048453</v>
      </c>
      <c r="E62" s="55">
        <v>7323.5072403805543</v>
      </c>
    </row>
    <row r="63" spans="1:5" x14ac:dyDescent="0.3">
      <c r="A63" s="1">
        <v>2002</v>
      </c>
      <c r="B63" s="1" t="s">
        <v>46</v>
      </c>
      <c r="C63" s="53" t="s">
        <v>47</v>
      </c>
      <c r="D63" s="58">
        <v>1.0812370871986106</v>
      </c>
      <c r="E63" s="55">
        <v>24839.266798431639</v>
      </c>
    </row>
    <row r="64" spans="1:5" x14ac:dyDescent="0.3">
      <c r="A64" s="1">
        <v>2002</v>
      </c>
      <c r="B64" s="1" t="s">
        <v>48</v>
      </c>
      <c r="C64" s="53" t="s">
        <v>100</v>
      </c>
      <c r="D64" s="58">
        <v>2.9651371924160128</v>
      </c>
      <c r="E64" s="55">
        <v>138883.76212065961</v>
      </c>
    </row>
    <row r="65" spans="1:5" x14ac:dyDescent="0.3">
      <c r="A65" s="1">
        <v>2002</v>
      </c>
      <c r="B65" s="1" t="s">
        <v>50</v>
      </c>
      <c r="C65" s="53" t="s">
        <v>51</v>
      </c>
      <c r="D65" s="58">
        <v>1.0578602566272366</v>
      </c>
      <c r="E65" s="55">
        <v>55741.652660579792</v>
      </c>
    </row>
    <row r="66" spans="1:5" x14ac:dyDescent="0.3">
      <c r="A66" s="1">
        <v>2002</v>
      </c>
      <c r="B66" s="1" t="s">
        <v>52</v>
      </c>
      <c r="C66" s="53" t="s">
        <v>96</v>
      </c>
      <c r="D66" s="58">
        <v>2.2077442591590377</v>
      </c>
      <c r="E66" s="55">
        <v>26276.718222567939</v>
      </c>
    </row>
    <row r="67" spans="1:5" x14ac:dyDescent="0.3">
      <c r="A67" s="1">
        <v>2002</v>
      </c>
      <c r="B67" s="1" t="s">
        <v>53</v>
      </c>
      <c r="C67" s="53" t="s">
        <v>54</v>
      </c>
      <c r="D67" s="58">
        <v>0.40842742374379415</v>
      </c>
      <c r="E67" s="55">
        <v>134.12599072178313</v>
      </c>
    </row>
    <row r="68" spans="1:5" x14ac:dyDescent="0.3">
      <c r="A68" s="1">
        <v>2002</v>
      </c>
      <c r="B68" s="1" t="s">
        <v>55</v>
      </c>
      <c r="C68" s="53" t="s">
        <v>75</v>
      </c>
      <c r="D68" s="58">
        <v>0.65755131233185848</v>
      </c>
      <c r="E68" s="55">
        <v>339.78775163082412</v>
      </c>
    </row>
    <row r="69" spans="1:5" x14ac:dyDescent="0.3">
      <c r="A69" s="1">
        <v>2002</v>
      </c>
      <c r="B69" s="1" t="s">
        <v>56</v>
      </c>
      <c r="C69" s="53" t="s">
        <v>25</v>
      </c>
      <c r="D69" s="58" t="s">
        <v>25</v>
      </c>
      <c r="E69" s="55" t="s">
        <v>25</v>
      </c>
    </row>
    <row r="70" spans="1:5" x14ac:dyDescent="0.3">
      <c r="A70" s="1">
        <v>2002</v>
      </c>
      <c r="B70" s="1" t="s">
        <v>57</v>
      </c>
      <c r="C70" s="53" t="s">
        <v>84</v>
      </c>
      <c r="D70" s="58">
        <v>0.3542961782651135</v>
      </c>
      <c r="E70" s="55">
        <v>5883.2548073505159</v>
      </c>
    </row>
    <row r="71" spans="1:5" x14ac:dyDescent="0.3">
      <c r="A71" s="1">
        <v>2002</v>
      </c>
      <c r="B71" s="1" t="s">
        <v>59</v>
      </c>
      <c r="C71" s="53" t="s">
        <v>86</v>
      </c>
      <c r="D71" s="58">
        <v>1.7454308901557858</v>
      </c>
      <c r="E71" s="55">
        <v>12832.64312500819</v>
      </c>
    </row>
    <row r="72" spans="1:5" x14ac:dyDescent="0.3">
      <c r="A72" s="1">
        <v>2002</v>
      </c>
      <c r="B72" s="1" t="s">
        <v>61</v>
      </c>
      <c r="C72" s="53" t="s">
        <v>25</v>
      </c>
      <c r="D72" s="58" t="s">
        <v>25</v>
      </c>
      <c r="E72" s="55" t="s">
        <v>25</v>
      </c>
    </row>
    <row r="73" spans="1:5" x14ac:dyDescent="0.3">
      <c r="A73" s="1">
        <v>2002</v>
      </c>
      <c r="B73" s="1" t="s">
        <v>63</v>
      </c>
      <c r="C73" s="56" t="s">
        <v>25</v>
      </c>
      <c r="D73" s="58">
        <v>1.6264476758868263</v>
      </c>
      <c r="E73" s="55">
        <v>3773.4313894169663</v>
      </c>
    </row>
    <row r="74" spans="1:5" x14ac:dyDescent="0.3">
      <c r="A74" s="1">
        <v>2002</v>
      </c>
      <c r="B74" s="1" t="s">
        <v>65</v>
      </c>
      <c r="C74" s="53" t="s">
        <v>54</v>
      </c>
      <c r="D74" s="58">
        <v>0.55674982209122226</v>
      </c>
      <c r="E74" s="55">
        <v>3451.6307910861256</v>
      </c>
    </row>
    <row r="75" spans="1:5" x14ac:dyDescent="0.3">
      <c r="A75" s="1">
        <v>2002</v>
      </c>
      <c r="B75" s="1" t="s">
        <v>66</v>
      </c>
      <c r="C75" s="53" t="s">
        <v>75</v>
      </c>
      <c r="D75" s="58">
        <v>0.72183488255275818</v>
      </c>
      <c r="E75" s="55">
        <v>2209.7284220607717</v>
      </c>
    </row>
    <row r="76" spans="1:5" x14ac:dyDescent="0.3">
      <c r="A76" s="1">
        <v>2002</v>
      </c>
      <c r="B76" s="1" t="s">
        <v>68</v>
      </c>
      <c r="C76" s="53" t="s">
        <v>69</v>
      </c>
      <c r="D76" s="58">
        <v>0.3772118223042395</v>
      </c>
      <c r="E76" s="55">
        <v>1031.6743403010876</v>
      </c>
    </row>
    <row r="77" spans="1:5" x14ac:dyDescent="0.3">
      <c r="A77" s="1">
        <v>2002</v>
      </c>
      <c r="B77" s="1" t="s">
        <v>70</v>
      </c>
      <c r="C77" s="53" t="s">
        <v>101</v>
      </c>
      <c r="D77" s="58">
        <v>1.1617448531464125</v>
      </c>
      <c r="E77" s="55">
        <v>25819.594803880747</v>
      </c>
    </row>
    <row r="78" spans="1:5" x14ac:dyDescent="0.3">
      <c r="A78" s="1">
        <v>2002</v>
      </c>
      <c r="B78" s="1" t="s">
        <v>72</v>
      </c>
      <c r="C78" s="53" t="s">
        <v>102</v>
      </c>
      <c r="D78" s="58">
        <v>2.0328175157108017</v>
      </c>
      <c r="E78" s="55">
        <v>4588.5341870505144</v>
      </c>
    </row>
    <row r="79" spans="1:5" x14ac:dyDescent="0.3">
      <c r="A79" s="1">
        <v>2002</v>
      </c>
      <c r="B79" s="1" t="s">
        <v>74</v>
      </c>
      <c r="C79" s="53" t="s">
        <v>67</v>
      </c>
      <c r="D79" s="58">
        <v>0.56313930867008666</v>
      </c>
      <c r="E79" s="55">
        <v>535.26169367481066</v>
      </c>
    </row>
    <row r="80" spans="1:5" x14ac:dyDescent="0.3">
      <c r="A80" s="1">
        <v>2002</v>
      </c>
      <c r="B80" s="1" t="s">
        <v>76</v>
      </c>
      <c r="C80" s="53" t="s">
        <v>42</v>
      </c>
      <c r="D80" s="58">
        <v>1.4432475160576148</v>
      </c>
      <c r="E80" s="55">
        <v>754.06631184852131</v>
      </c>
    </row>
    <row r="81" spans="1:5" x14ac:dyDescent="0.3">
      <c r="A81" s="1">
        <v>2002</v>
      </c>
      <c r="B81" s="1" t="s">
        <v>77</v>
      </c>
      <c r="C81" s="53" t="s">
        <v>78</v>
      </c>
      <c r="D81" s="58">
        <v>0.95971166776954753</v>
      </c>
      <c r="E81" s="55">
        <v>13492.138720656159</v>
      </c>
    </row>
    <row r="82" spans="1:5" x14ac:dyDescent="0.3">
      <c r="A82" s="1">
        <v>2002</v>
      </c>
      <c r="B82" s="1" t="s">
        <v>79</v>
      </c>
      <c r="C82" s="53" t="s">
        <v>103</v>
      </c>
      <c r="D82" s="58">
        <v>1.613727061765903</v>
      </c>
      <c r="E82" s="55">
        <v>36594.824579285763</v>
      </c>
    </row>
    <row r="83" spans="1:5" x14ac:dyDescent="0.3">
      <c r="A83" s="1">
        <v>2002</v>
      </c>
      <c r="B83" s="1" t="s">
        <v>80</v>
      </c>
      <c r="C83" s="53" t="s">
        <v>25</v>
      </c>
      <c r="D83" s="58" t="s">
        <v>25</v>
      </c>
      <c r="E83" s="55" t="s">
        <v>25</v>
      </c>
    </row>
    <row r="84" spans="1:5" x14ac:dyDescent="0.3">
      <c r="A84" s="1">
        <v>2002</v>
      </c>
      <c r="B84" s="1" t="s">
        <v>81</v>
      </c>
      <c r="C84" s="53" t="s">
        <v>25</v>
      </c>
      <c r="D84" s="58" t="s">
        <v>25</v>
      </c>
      <c r="E84" s="55" t="s">
        <v>25</v>
      </c>
    </row>
    <row r="85" spans="1:5" x14ac:dyDescent="0.3">
      <c r="A85" s="1">
        <v>2002</v>
      </c>
      <c r="B85" s="1" t="s">
        <v>83</v>
      </c>
      <c r="C85" s="53" t="s">
        <v>25</v>
      </c>
      <c r="D85" s="58" t="s">
        <v>25</v>
      </c>
      <c r="E85" s="55" t="s">
        <v>25</v>
      </c>
    </row>
    <row r="86" spans="1:5" x14ac:dyDescent="0.3">
      <c r="A86" s="1">
        <v>2002</v>
      </c>
      <c r="B86" s="1" t="s">
        <v>85</v>
      </c>
      <c r="C86" s="53" t="s">
        <v>27</v>
      </c>
      <c r="D86" s="58">
        <v>2.111092249393514</v>
      </c>
      <c r="E86" s="55">
        <v>13888.664854009769</v>
      </c>
    </row>
    <row r="87" spans="1:5" x14ac:dyDescent="0.3">
      <c r="A87" s="1">
        <v>2002</v>
      </c>
      <c r="B87" s="1" t="s">
        <v>87</v>
      </c>
      <c r="C87" s="53" t="s">
        <v>54</v>
      </c>
      <c r="D87" s="58">
        <v>1.0981938935303173</v>
      </c>
      <c r="E87" s="55">
        <v>2759.2644149010475</v>
      </c>
    </row>
    <row r="88" spans="1:5" x14ac:dyDescent="0.3">
      <c r="A88" s="1">
        <v>2002</v>
      </c>
      <c r="B88" s="1" t="s">
        <v>88</v>
      </c>
      <c r="C88" s="53" t="s">
        <v>104</v>
      </c>
      <c r="D88" s="58">
        <v>0.50904140504977657</v>
      </c>
      <c r="E88" s="55">
        <v>4945.1921924404487</v>
      </c>
    </row>
    <row r="89" spans="1:5" x14ac:dyDescent="0.3">
      <c r="A89" s="1">
        <v>2002</v>
      </c>
      <c r="B89" s="1" t="s">
        <v>89</v>
      </c>
      <c r="C89" s="53" t="s">
        <v>103</v>
      </c>
      <c r="D89" s="58">
        <v>2.4362209979436975</v>
      </c>
      <c r="E89" s="55">
        <v>81197.8617115378</v>
      </c>
    </row>
    <row r="90" spans="1:5" x14ac:dyDescent="0.3">
      <c r="A90" s="1">
        <v>2002</v>
      </c>
      <c r="B90" s="1" t="s">
        <v>91</v>
      </c>
      <c r="C90" s="53" t="s">
        <v>54</v>
      </c>
      <c r="D90" s="58">
        <v>0.98354701618270524</v>
      </c>
      <c r="E90" s="55">
        <v>2068.8729127484889</v>
      </c>
    </row>
    <row r="91" spans="1:5" x14ac:dyDescent="0.3">
      <c r="A91" s="1">
        <v>2002</v>
      </c>
      <c r="B91" s="1" t="s">
        <v>93</v>
      </c>
      <c r="C91" s="53" t="s">
        <v>71</v>
      </c>
      <c r="D91" s="58">
        <v>2.5474540099704388</v>
      </c>
      <c r="E91" s="55">
        <v>359727.41936735337</v>
      </c>
    </row>
    <row r="92" spans="1:5" x14ac:dyDescent="0.3">
      <c r="A92" s="1">
        <v>2002</v>
      </c>
      <c r="B92" s="1" t="s">
        <v>94</v>
      </c>
      <c r="C92" s="53" t="s">
        <v>96</v>
      </c>
      <c r="D92" s="58">
        <v>2.0659838378880879</v>
      </c>
      <c r="E92" s="55">
        <v>7467.2555011110489</v>
      </c>
    </row>
    <row r="93" spans="1:5" x14ac:dyDescent="0.3">
      <c r="A93" s="1">
        <v>2003</v>
      </c>
      <c r="B93" s="1" t="s">
        <v>22</v>
      </c>
      <c r="C93" s="53" t="s">
        <v>23</v>
      </c>
      <c r="D93" s="58">
        <v>0.36681640383352526</v>
      </c>
      <c r="E93" s="55">
        <v>1963.8138325180748</v>
      </c>
    </row>
    <row r="94" spans="1:5" x14ac:dyDescent="0.3">
      <c r="A94" s="1">
        <v>2003</v>
      </c>
      <c r="B94" s="1" t="s">
        <v>24</v>
      </c>
      <c r="C94" s="53" t="s">
        <v>25</v>
      </c>
      <c r="D94" s="58" t="s">
        <v>25</v>
      </c>
      <c r="E94" s="55" t="s">
        <v>25</v>
      </c>
    </row>
    <row r="95" spans="1:5" x14ac:dyDescent="0.3">
      <c r="A95" s="1">
        <v>2003</v>
      </c>
      <c r="B95" s="1" t="s">
        <v>26</v>
      </c>
      <c r="C95" s="53" t="s">
        <v>96</v>
      </c>
      <c r="D95" s="58">
        <v>1.8411950041642928</v>
      </c>
      <c r="E95" s="55">
        <v>7881.3593748395824</v>
      </c>
    </row>
    <row r="96" spans="1:5" x14ac:dyDescent="0.3">
      <c r="A96" s="1">
        <v>2003</v>
      </c>
      <c r="B96" s="1" t="s">
        <v>28</v>
      </c>
      <c r="C96" s="53" t="s">
        <v>105</v>
      </c>
      <c r="D96" s="58">
        <v>1.9678070559244216</v>
      </c>
      <c r="E96" s="55">
        <v>24648.739457123957</v>
      </c>
    </row>
    <row r="97" spans="1:5" x14ac:dyDescent="0.3">
      <c r="A97" s="1">
        <v>2003</v>
      </c>
      <c r="B97" s="1" t="s">
        <v>30</v>
      </c>
      <c r="C97" s="53" t="s">
        <v>25</v>
      </c>
      <c r="D97" s="58" t="s">
        <v>25</v>
      </c>
      <c r="E97" s="55" t="s">
        <v>25</v>
      </c>
    </row>
    <row r="98" spans="1:5" x14ac:dyDescent="0.3">
      <c r="A98" s="1">
        <v>2003</v>
      </c>
      <c r="B98" s="1" t="s">
        <v>31</v>
      </c>
      <c r="C98" s="53" t="s">
        <v>25</v>
      </c>
      <c r="D98" s="58">
        <v>0.17907181408434078</v>
      </c>
      <c r="E98" s="55">
        <v>648.35135752427084</v>
      </c>
    </row>
    <row r="99" spans="1:5" x14ac:dyDescent="0.3">
      <c r="A99" s="1">
        <v>2003</v>
      </c>
      <c r="B99" s="1" t="s">
        <v>32</v>
      </c>
      <c r="C99" s="53" t="s">
        <v>106</v>
      </c>
      <c r="D99" s="58">
        <v>2.5108450374471225</v>
      </c>
      <c r="E99" s="55">
        <v>6182.6564875831855</v>
      </c>
    </row>
    <row r="100" spans="1:5" x14ac:dyDescent="0.3">
      <c r="A100" s="1">
        <v>2003</v>
      </c>
      <c r="B100" s="1" t="s">
        <v>34</v>
      </c>
      <c r="C100" s="53" t="s">
        <v>98</v>
      </c>
      <c r="D100" s="58">
        <v>0.76464933202420216</v>
      </c>
      <c r="E100" s="55">
        <v>217.23674479156477</v>
      </c>
    </row>
    <row r="101" spans="1:5" x14ac:dyDescent="0.3">
      <c r="A101" s="1">
        <v>2003</v>
      </c>
      <c r="B101" s="1" t="s">
        <v>36</v>
      </c>
      <c r="C101" s="53" t="s">
        <v>25</v>
      </c>
      <c r="D101" s="58">
        <v>3.2982214050833942</v>
      </c>
      <c r="E101" s="55">
        <v>6836.1566788330156</v>
      </c>
    </row>
    <row r="102" spans="1:5" x14ac:dyDescent="0.3">
      <c r="A102" s="1">
        <v>2003</v>
      </c>
      <c r="B102" s="1" t="s">
        <v>37</v>
      </c>
      <c r="C102" s="53" t="s">
        <v>27</v>
      </c>
      <c r="D102" s="58">
        <v>2.1199372084780084</v>
      </c>
      <c r="E102" s="55">
        <v>50282.023863419636</v>
      </c>
    </row>
    <row r="103" spans="1:5" x14ac:dyDescent="0.3">
      <c r="A103" s="1">
        <v>2003</v>
      </c>
      <c r="B103" s="1" t="s">
        <v>39</v>
      </c>
      <c r="C103" s="53" t="s">
        <v>92</v>
      </c>
      <c r="D103" s="58">
        <v>0.54653661525485053</v>
      </c>
      <c r="E103" s="55">
        <v>1865.2906096334916</v>
      </c>
    </row>
    <row r="104" spans="1:5" x14ac:dyDescent="0.3">
      <c r="A104" s="1">
        <v>2003</v>
      </c>
      <c r="B104" s="1" t="s">
        <v>41</v>
      </c>
      <c r="C104" s="53" t="s">
        <v>107</v>
      </c>
      <c r="D104" s="58">
        <v>1.1243578037567001</v>
      </c>
      <c r="E104" s="55">
        <v>2303.2187883569377</v>
      </c>
    </row>
    <row r="105" spans="1:5" x14ac:dyDescent="0.3">
      <c r="A105" s="1">
        <v>2003</v>
      </c>
      <c r="B105" s="1" t="s">
        <v>43</v>
      </c>
      <c r="C105" s="53" t="s">
        <v>108</v>
      </c>
      <c r="D105" s="58">
        <v>2.705499610912141</v>
      </c>
      <c r="E105" s="55">
        <v>318.52026425980483</v>
      </c>
    </row>
    <row r="106" spans="1:5" x14ac:dyDescent="0.3">
      <c r="A106" s="1">
        <v>2003</v>
      </c>
      <c r="B106" s="1" t="s">
        <v>45</v>
      </c>
      <c r="C106" s="53" t="s">
        <v>25</v>
      </c>
      <c r="D106" s="58">
        <v>3.764549958748943</v>
      </c>
      <c r="E106" s="55">
        <v>6987.3738617817671</v>
      </c>
    </row>
    <row r="107" spans="1:5" x14ac:dyDescent="0.3">
      <c r="A107" s="1">
        <v>2003</v>
      </c>
      <c r="B107" s="1" t="s">
        <v>46</v>
      </c>
      <c r="C107" s="53" t="s">
        <v>47</v>
      </c>
      <c r="D107" s="58">
        <v>1.0589425688746457</v>
      </c>
      <c r="E107" s="55">
        <v>24360.818575606372</v>
      </c>
    </row>
    <row r="108" spans="1:5" x14ac:dyDescent="0.3">
      <c r="A108" s="1">
        <v>2003</v>
      </c>
      <c r="B108" s="1" t="s">
        <v>48</v>
      </c>
      <c r="C108" s="53" t="s">
        <v>49</v>
      </c>
      <c r="D108" s="58">
        <v>2.9931952029186482</v>
      </c>
      <c r="E108" s="55">
        <v>142350.18321012831</v>
      </c>
    </row>
    <row r="109" spans="1:5" x14ac:dyDescent="0.3">
      <c r="A109" s="1">
        <v>2003</v>
      </c>
      <c r="B109" s="1" t="s">
        <v>50</v>
      </c>
      <c r="C109" s="53" t="s">
        <v>23</v>
      </c>
      <c r="D109" s="58">
        <v>1.1203664624295964</v>
      </c>
      <c r="E109" s="55">
        <v>64961.271002662128</v>
      </c>
    </row>
    <row r="110" spans="1:5" x14ac:dyDescent="0.3">
      <c r="A110" s="1">
        <v>2003</v>
      </c>
      <c r="B110" s="1" t="s">
        <v>52</v>
      </c>
      <c r="C110" s="53" t="s">
        <v>90</v>
      </c>
      <c r="D110" s="58">
        <v>2.2772245078311131</v>
      </c>
      <c r="E110" s="55">
        <v>27956.708369799042</v>
      </c>
    </row>
    <row r="111" spans="1:5" x14ac:dyDescent="0.3">
      <c r="A111" s="1">
        <v>2003</v>
      </c>
      <c r="B111" s="1" t="s">
        <v>53</v>
      </c>
      <c r="C111" s="53" t="s">
        <v>92</v>
      </c>
      <c r="D111" s="58">
        <v>0.35929318571766022</v>
      </c>
      <c r="E111" s="55">
        <v>127.92867338998143</v>
      </c>
    </row>
    <row r="112" spans="1:5" x14ac:dyDescent="0.3">
      <c r="A112" s="1">
        <v>2003</v>
      </c>
      <c r="B112" s="1" t="s">
        <v>55</v>
      </c>
      <c r="C112" s="53" t="s">
        <v>35</v>
      </c>
      <c r="D112" s="58">
        <v>0.66412627402884228</v>
      </c>
      <c r="E112" s="55">
        <v>379.44614874656412</v>
      </c>
    </row>
    <row r="113" spans="1:5" x14ac:dyDescent="0.3">
      <c r="A113" s="1">
        <v>2003</v>
      </c>
      <c r="B113" s="1" t="s">
        <v>56</v>
      </c>
      <c r="C113" s="53" t="s">
        <v>102</v>
      </c>
      <c r="D113" s="58">
        <v>1.6234999830520025</v>
      </c>
      <c r="E113" s="55">
        <v>731.87847108932897</v>
      </c>
    </row>
    <row r="114" spans="1:5" x14ac:dyDescent="0.3">
      <c r="A114" s="1">
        <v>2003</v>
      </c>
      <c r="B114" s="1" t="s">
        <v>57</v>
      </c>
      <c r="C114" s="53" t="s">
        <v>84</v>
      </c>
      <c r="D114" s="58">
        <v>0.3931392644800486</v>
      </c>
      <c r="E114" s="55">
        <v>6622.6861962829644</v>
      </c>
    </row>
    <row r="115" spans="1:5" x14ac:dyDescent="0.3">
      <c r="A115" s="1">
        <v>2003</v>
      </c>
      <c r="B115" s="1" t="s">
        <v>59</v>
      </c>
      <c r="C115" s="53" t="s">
        <v>86</v>
      </c>
      <c r="D115" s="58">
        <v>1.7838965698796825</v>
      </c>
      <c r="E115" s="55">
        <v>13135.861664266928</v>
      </c>
    </row>
    <row r="116" spans="1:5" x14ac:dyDescent="0.3">
      <c r="A116" s="1">
        <v>2003</v>
      </c>
      <c r="B116" s="1" t="s">
        <v>61</v>
      </c>
      <c r="C116" s="53" t="s">
        <v>27</v>
      </c>
      <c r="D116" s="58">
        <v>1.1489114337517821</v>
      </c>
      <c r="E116" s="55">
        <v>1490.578156165478</v>
      </c>
    </row>
    <row r="117" spans="1:5" x14ac:dyDescent="0.3">
      <c r="A117" s="1">
        <v>2003</v>
      </c>
      <c r="B117" s="1" t="s">
        <v>63</v>
      </c>
      <c r="C117" s="56" t="s">
        <v>109</v>
      </c>
      <c r="D117" s="58">
        <v>1.6757209399696444</v>
      </c>
      <c r="E117" s="55">
        <v>3928.2725001828094</v>
      </c>
    </row>
    <row r="118" spans="1:5" x14ac:dyDescent="0.3">
      <c r="A118" s="1">
        <v>2003</v>
      </c>
      <c r="B118" s="1" t="s">
        <v>65</v>
      </c>
      <c r="C118" s="53" t="s">
        <v>54</v>
      </c>
      <c r="D118" s="58">
        <v>0.53806164655221256</v>
      </c>
      <c r="E118" s="55">
        <v>3452.4697581977453</v>
      </c>
    </row>
    <row r="119" spans="1:5" x14ac:dyDescent="0.3">
      <c r="A119" s="1">
        <v>2003</v>
      </c>
      <c r="B119" s="1" t="s">
        <v>66</v>
      </c>
      <c r="C119" s="53" t="s">
        <v>35</v>
      </c>
      <c r="D119" s="58">
        <v>0.69801875372198585</v>
      </c>
      <c r="E119" s="55">
        <v>2116.9373517094</v>
      </c>
    </row>
    <row r="120" spans="1:5" x14ac:dyDescent="0.3">
      <c r="A120" s="1">
        <v>2003</v>
      </c>
      <c r="B120" s="1" t="s">
        <v>68</v>
      </c>
      <c r="C120" s="53" t="s">
        <v>110</v>
      </c>
      <c r="D120" s="58">
        <v>0.39707905892945722</v>
      </c>
      <c r="E120" s="55">
        <v>1111.4363546665484</v>
      </c>
    </row>
    <row r="121" spans="1:5" x14ac:dyDescent="0.3">
      <c r="A121" s="1">
        <v>2003</v>
      </c>
      <c r="B121" s="1" t="s">
        <v>70</v>
      </c>
      <c r="C121" s="53" t="s">
        <v>101</v>
      </c>
      <c r="D121" s="58">
        <v>1.1973211754391668</v>
      </c>
      <c r="E121" s="55">
        <v>28551.719685182052</v>
      </c>
    </row>
    <row r="122" spans="1:5" x14ac:dyDescent="0.3">
      <c r="A122" s="1">
        <v>2003</v>
      </c>
      <c r="B122" s="1" t="s">
        <v>72</v>
      </c>
      <c r="C122" s="53" t="s">
        <v>100</v>
      </c>
      <c r="D122" s="58">
        <v>1.9967916368589078</v>
      </c>
      <c r="E122" s="55">
        <v>4711.6529019982154</v>
      </c>
    </row>
    <row r="123" spans="1:5" x14ac:dyDescent="0.3">
      <c r="A123" s="1">
        <v>2003</v>
      </c>
      <c r="B123" s="1" t="s">
        <v>74</v>
      </c>
      <c r="C123" s="53" t="s">
        <v>75</v>
      </c>
      <c r="D123" s="58">
        <v>0.56145456442119912</v>
      </c>
      <c r="E123" s="55">
        <v>563.00677695073</v>
      </c>
    </row>
    <row r="124" spans="1:5" x14ac:dyDescent="0.3">
      <c r="A124" s="1">
        <v>2003</v>
      </c>
      <c r="B124" s="1" t="s">
        <v>76</v>
      </c>
      <c r="C124" s="53" t="s">
        <v>35</v>
      </c>
      <c r="D124" s="58">
        <v>1.2479164459822591</v>
      </c>
      <c r="E124" s="55">
        <v>671.31114890335311</v>
      </c>
    </row>
    <row r="125" spans="1:5" x14ac:dyDescent="0.3">
      <c r="A125" s="1">
        <v>2003</v>
      </c>
      <c r="B125" s="1" t="s">
        <v>77</v>
      </c>
      <c r="C125" s="53" t="s">
        <v>98</v>
      </c>
      <c r="D125" s="58">
        <v>1.023729785382903</v>
      </c>
      <c r="E125" s="55">
        <v>14821.304014445841</v>
      </c>
    </row>
    <row r="126" spans="1:5" x14ac:dyDescent="0.3">
      <c r="A126" s="1">
        <v>2003</v>
      </c>
      <c r="B126" s="1" t="s">
        <v>79</v>
      </c>
      <c r="C126" s="53" t="s">
        <v>33</v>
      </c>
      <c r="D126" s="58">
        <v>1.5796217278266216</v>
      </c>
      <c r="E126" s="55">
        <v>36940.132586321706</v>
      </c>
    </row>
    <row r="127" spans="1:5" x14ac:dyDescent="0.3">
      <c r="A127" s="1">
        <v>2003</v>
      </c>
      <c r="B127" s="1" t="s">
        <v>80</v>
      </c>
      <c r="C127" s="53" t="s">
        <v>25</v>
      </c>
      <c r="D127" s="58" t="s">
        <v>25</v>
      </c>
      <c r="E127" s="55" t="s">
        <v>25</v>
      </c>
    </row>
    <row r="128" spans="1:5" x14ac:dyDescent="0.3">
      <c r="A128" s="1">
        <v>2003</v>
      </c>
      <c r="B128" s="1" t="s">
        <v>81</v>
      </c>
      <c r="C128" s="53" t="s">
        <v>111</v>
      </c>
      <c r="D128" s="58">
        <v>3.5794775093941267</v>
      </c>
      <c r="E128" s="55">
        <v>13194.505219022989</v>
      </c>
    </row>
    <row r="129" spans="1:5" x14ac:dyDescent="0.3">
      <c r="A129" s="1">
        <v>2003</v>
      </c>
      <c r="B129" s="1" t="s">
        <v>83</v>
      </c>
      <c r="C129" s="53" t="s">
        <v>84</v>
      </c>
      <c r="D129" s="58">
        <v>0.76051125228735694</v>
      </c>
      <c r="E129" s="55">
        <v>3698.1124914305392</v>
      </c>
    </row>
    <row r="130" spans="1:5" x14ac:dyDescent="0.3">
      <c r="A130" s="1">
        <v>2003</v>
      </c>
      <c r="B130" s="1" t="s">
        <v>85</v>
      </c>
      <c r="C130" s="53" t="s">
        <v>103</v>
      </c>
      <c r="D130" s="58">
        <v>2.2239212094803844</v>
      </c>
      <c r="E130" s="55">
        <v>15249.046231013281</v>
      </c>
    </row>
    <row r="131" spans="1:5" x14ac:dyDescent="0.3">
      <c r="A131" s="1">
        <v>2003</v>
      </c>
      <c r="B131" s="1" t="s">
        <v>87</v>
      </c>
      <c r="C131" s="53" t="s">
        <v>54</v>
      </c>
      <c r="D131" s="58">
        <v>1.1420982471102747</v>
      </c>
      <c r="E131" s="55">
        <v>2972.4128632788897</v>
      </c>
    </row>
    <row r="132" spans="1:5" x14ac:dyDescent="0.3">
      <c r="A132" s="1">
        <v>2003</v>
      </c>
      <c r="B132" s="1" t="s">
        <v>88</v>
      </c>
      <c r="C132" s="53" t="s">
        <v>112</v>
      </c>
      <c r="D132" s="58">
        <v>0.46531583384034336</v>
      </c>
      <c r="E132" s="55">
        <v>4780.9313092103039</v>
      </c>
    </row>
    <row r="133" spans="1:5" x14ac:dyDescent="0.3">
      <c r="A133" s="1">
        <v>2003</v>
      </c>
      <c r="B133" s="1" t="s">
        <v>89</v>
      </c>
      <c r="C133" s="53" t="s">
        <v>103</v>
      </c>
      <c r="D133" s="58">
        <v>2.4746138715934833</v>
      </c>
      <c r="E133" s="55">
        <v>81900.035816800708</v>
      </c>
    </row>
    <row r="134" spans="1:5" x14ac:dyDescent="0.3">
      <c r="A134" s="1">
        <v>2003</v>
      </c>
      <c r="B134" s="1" t="s">
        <v>91</v>
      </c>
      <c r="C134" s="53" t="s">
        <v>54</v>
      </c>
      <c r="D134" s="58">
        <v>0.91883324060817317</v>
      </c>
      <c r="E134" s="55">
        <v>2011.4936940895745</v>
      </c>
    </row>
    <row r="135" spans="1:5" x14ac:dyDescent="0.3">
      <c r="A135" s="1">
        <v>2003</v>
      </c>
      <c r="B135" s="1" t="s">
        <v>93</v>
      </c>
      <c r="C135" s="53" t="s">
        <v>95</v>
      </c>
      <c r="D135" s="58">
        <v>2.5501529705973489</v>
      </c>
      <c r="E135" s="55">
        <v>370177.91114104138</v>
      </c>
    </row>
    <row r="136" spans="1:5" x14ac:dyDescent="0.3">
      <c r="A136" s="1">
        <v>2003</v>
      </c>
      <c r="B136" s="1" t="s">
        <v>94</v>
      </c>
      <c r="C136" s="53" t="s">
        <v>25</v>
      </c>
      <c r="D136" s="58">
        <v>2.1745564159027726</v>
      </c>
      <c r="E136" s="55">
        <v>7933.6748955883795</v>
      </c>
    </row>
    <row r="137" spans="1:5" x14ac:dyDescent="0.3">
      <c r="A137" s="1">
        <v>2004</v>
      </c>
      <c r="B137" s="1" t="s">
        <v>22</v>
      </c>
      <c r="C137" s="53" t="s">
        <v>113</v>
      </c>
      <c r="D137" s="58">
        <v>0.403759771163482</v>
      </c>
      <c r="E137" s="55">
        <v>2354.2195151336605</v>
      </c>
    </row>
    <row r="138" spans="1:5" x14ac:dyDescent="0.3">
      <c r="A138" s="1">
        <v>2004</v>
      </c>
      <c r="B138" s="1" t="s">
        <v>24</v>
      </c>
      <c r="C138" s="53" t="s">
        <v>114</v>
      </c>
      <c r="D138" s="58">
        <v>1.7264624413196299</v>
      </c>
      <c r="E138" s="55">
        <v>14376.729015559884</v>
      </c>
    </row>
    <row r="139" spans="1:5" x14ac:dyDescent="0.3">
      <c r="A139" s="1">
        <v>2004</v>
      </c>
      <c r="B139" s="1" t="s">
        <v>26</v>
      </c>
      <c r="C139" s="53" t="s">
        <v>27</v>
      </c>
      <c r="D139" s="58">
        <v>1.820504973018974</v>
      </c>
      <c r="E139" s="55">
        <v>8071.0909098635457</v>
      </c>
    </row>
    <row r="140" spans="1:5" x14ac:dyDescent="0.3">
      <c r="A140" s="1">
        <v>2004</v>
      </c>
      <c r="B140" s="1" t="s">
        <v>28</v>
      </c>
      <c r="C140" s="53" t="s">
        <v>114</v>
      </c>
      <c r="D140" s="58">
        <v>1.9973332954015444</v>
      </c>
      <c r="E140" s="55">
        <v>26165.191329818677</v>
      </c>
    </row>
    <row r="141" spans="1:5" x14ac:dyDescent="0.3">
      <c r="A141" s="1">
        <v>2004</v>
      </c>
      <c r="B141" s="1" t="s">
        <v>30</v>
      </c>
      <c r="C141" s="53" t="s">
        <v>25</v>
      </c>
      <c r="D141" s="58" t="s">
        <v>25</v>
      </c>
      <c r="E141" s="55" t="s">
        <v>25</v>
      </c>
    </row>
    <row r="142" spans="1:5" x14ac:dyDescent="0.3">
      <c r="A142" s="1">
        <v>2004</v>
      </c>
      <c r="B142" s="1" t="s">
        <v>31</v>
      </c>
      <c r="C142" s="53" t="s">
        <v>25</v>
      </c>
      <c r="D142" s="58">
        <v>0.17372165884789625</v>
      </c>
      <c r="E142" s="55">
        <v>662.5236289475248</v>
      </c>
    </row>
    <row r="143" spans="1:5" x14ac:dyDescent="0.3">
      <c r="A143" s="1">
        <v>2004</v>
      </c>
      <c r="B143" s="1" t="s">
        <v>32</v>
      </c>
      <c r="C143" s="53" t="s">
        <v>97</v>
      </c>
      <c r="D143" s="58">
        <v>2.4191633146133298</v>
      </c>
      <c r="E143" s="55">
        <v>6115.8443646238393</v>
      </c>
    </row>
    <row r="144" spans="1:5" x14ac:dyDescent="0.3">
      <c r="A144" s="1">
        <v>2004</v>
      </c>
      <c r="B144" s="1" t="s">
        <v>34</v>
      </c>
      <c r="C144" s="53" t="s">
        <v>107</v>
      </c>
      <c r="D144" s="58">
        <v>0.84583794623580844</v>
      </c>
      <c r="E144" s="55">
        <v>256.65260155161957</v>
      </c>
    </row>
    <row r="145" spans="1:5" x14ac:dyDescent="0.3">
      <c r="A145" s="1">
        <v>2004</v>
      </c>
      <c r="B145" s="1" t="s">
        <v>36</v>
      </c>
      <c r="C145" s="53" t="s">
        <v>115</v>
      </c>
      <c r="D145" s="58">
        <v>3.3090722079517252</v>
      </c>
      <c r="E145" s="55">
        <v>7132.450364333431</v>
      </c>
    </row>
    <row r="146" spans="1:5" x14ac:dyDescent="0.3">
      <c r="A146" s="1">
        <v>2004</v>
      </c>
      <c r="B146" s="1" t="s">
        <v>37</v>
      </c>
      <c r="C146" s="53" t="s">
        <v>90</v>
      </c>
      <c r="D146" s="58">
        <v>2.0946128441056113</v>
      </c>
      <c r="E146" s="55">
        <v>51087.224288810219</v>
      </c>
    </row>
    <row r="147" spans="1:5" x14ac:dyDescent="0.3">
      <c r="A147" s="1">
        <v>2004</v>
      </c>
      <c r="B147" s="1" t="s">
        <v>39</v>
      </c>
      <c r="C147" s="53" t="s">
        <v>25</v>
      </c>
      <c r="D147" s="58">
        <v>0.52730333602603319</v>
      </c>
      <c r="E147" s="55">
        <v>1890.7304418203012</v>
      </c>
    </row>
    <row r="148" spans="1:5" x14ac:dyDescent="0.3">
      <c r="A148" s="1">
        <v>2004</v>
      </c>
      <c r="B148" s="1" t="s">
        <v>41</v>
      </c>
      <c r="C148" s="53" t="s">
        <v>86</v>
      </c>
      <c r="D148" s="58">
        <v>1.1777784300351928</v>
      </c>
      <c r="E148" s="55">
        <v>2576.431069115129</v>
      </c>
    </row>
    <row r="149" spans="1:5" x14ac:dyDescent="0.3">
      <c r="A149" s="1">
        <v>2004</v>
      </c>
      <c r="B149" s="1" t="s">
        <v>43</v>
      </c>
      <c r="C149" s="53" t="s">
        <v>25</v>
      </c>
      <c r="D149" s="58" t="s">
        <v>25</v>
      </c>
      <c r="E149" s="55" t="s">
        <v>25</v>
      </c>
    </row>
    <row r="150" spans="1:5" x14ac:dyDescent="0.3">
      <c r="A150" s="1">
        <v>2004</v>
      </c>
      <c r="B150" s="1" t="s">
        <v>45</v>
      </c>
      <c r="C150" s="53" t="s">
        <v>25</v>
      </c>
      <c r="D150" s="58">
        <v>3.7490365564708492</v>
      </c>
      <c r="E150" s="55">
        <v>7291.5516686460969</v>
      </c>
    </row>
    <row r="151" spans="1:5" x14ac:dyDescent="0.3">
      <c r="A151" s="1">
        <v>2004</v>
      </c>
      <c r="B151" s="1" t="s">
        <v>46</v>
      </c>
      <c r="C151" s="53" t="s">
        <v>47</v>
      </c>
      <c r="D151" s="58">
        <v>1.0502513566234415</v>
      </c>
      <c r="E151" s="55">
        <v>24504.831366795901</v>
      </c>
    </row>
    <row r="152" spans="1:5" x14ac:dyDescent="0.3">
      <c r="A152" s="1">
        <v>2004</v>
      </c>
      <c r="B152" s="1" t="s">
        <v>48</v>
      </c>
      <c r="C152" s="53" t="s">
        <v>49</v>
      </c>
      <c r="D152" s="58">
        <v>2.9812459706811985</v>
      </c>
      <c r="E152" s="55">
        <v>144881.41881903892</v>
      </c>
    </row>
    <row r="153" spans="1:5" x14ac:dyDescent="0.3">
      <c r="A153" s="1">
        <v>2004</v>
      </c>
      <c r="B153" s="1" t="s">
        <v>50</v>
      </c>
      <c r="C153" s="53" t="s">
        <v>23</v>
      </c>
      <c r="D153" s="58">
        <v>1.2149824332891335</v>
      </c>
      <c r="E153" s="55">
        <v>77572.102021166647</v>
      </c>
    </row>
    <row r="154" spans="1:5" x14ac:dyDescent="0.3">
      <c r="A154" s="1">
        <v>2004</v>
      </c>
      <c r="B154" s="1" t="s">
        <v>52</v>
      </c>
      <c r="C154" s="53" t="s">
        <v>90</v>
      </c>
      <c r="D154" s="58">
        <v>2.4421384873087821</v>
      </c>
      <c r="E154" s="55">
        <v>31539.546583174193</v>
      </c>
    </row>
    <row r="155" spans="1:5" x14ac:dyDescent="0.3">
      <c r="A155" s="1">
        <v>2004</v>
      </c>
      <c r="B155" s="1" t="s">
        <v>53</v>
      </c>
      <c r="C155" s="53" t="s">
        <v>54</v>
      </c>
      <c r="D155" s="58">
        <v>0.39839329142486479</v>
      </c>
      <c r="E155" s="55">
        <v>153.60162424646083</v>
      </c>
    </row>
    <row r="156" spans="1:5" x14ac:dyDescent="0.3">
      <c r="A156" s="1">
        <v>2004</v>
      </c>
      <c r="B156" s="1" t="s">
        <v>55</v>
      </c>
      <c r="C156" s="53" t="s">
        <v>98</v>
      </c>
      <c r="D156" s="58">
        <v>0.75140224786474008</v>
      </c>
      <c r="E156" s="55">
        <v>457.51451488490056</v>
      </c>
    </row>
    <row r="157" spans="1:5" x14ac:dyDescent="0.3">
      <c r="A157" s="1">
        <v>2004</v>
      </c>
      <c r="B157" s="1" t="s">
        <v>56</v>
      </c>
      <c r="C157" s="53" t="s">
        <v>64</v>
      </c>
      <c r="D157" s="58">
        <v>1.5881863624774815</v>
      </c>
      <c r="E157" s="55">
        <v>746.25759539147214</v>
      </c>
    </row>
    <row r="158" spans="1:5" x14ac:dyDescent="0.3">
      <c r="A158" s="1">
        <v>2004</v>
      </c>
      <c r="B158" s="1" t="s">
        <v>57</v>
      </c>
      <c r="C158" s="53" t="s">
        <v>104</v>
      </c>
      <c r="D158" s="58">
        <v>0.38816281763516824</v>
      </c>
      <c r="E158" s="55">
        <v>6795.2164548714763</v>
      </c>
    </row>
    <row r="159" spans="1:5" x14ac:dyDescent="0.3">
      <c r="A159" s="1">
        <v>2004</v>
      </c>
      <c r="B159" s="1" t="s">
        <v>59</v>
      </c>
      <c r="C159" s="53" t="s">
        <v>96</v>
      </c>
      <c r="D159" s="58">
        <v>1.7890138790748289</v>
      </c>
      <c r="E159" s="55">
        <v>13435.031051577533</v>
      </c>
    </row>
    <row r="160" spans="1:5" x14ac:dyDescent="0.3">
      <c r="A160" s="1">
        <v>2004</v>
      </c>
      <c r="B160" s="1" t="s">
        <v>61</v>
      </c>
      <c r="C160" s="53" t="s">
        <v>25</v>
      </c>
      <c r="D160" s="58" t="s">
        <v>25</v>
      </c>
      <c r="E160" s="55" t="s">
        <v>25</v>
      </c>
    </row>
    <row r="161" spans="1:5" x14ac:dyDescent="0.3">
      <c r="A161" s="1">
        <v>2004</v>
      </c>
      <c r="B161" s="1" t="s">
        <v>63</v>
      </c>
      <c r="C161" s="56" t="s">
        <v>109</v>
      </c>
      <c r="D161" s="58">
        <v>1.5397542562787907</v>
      </c>
      <c r="E161" s="55">
        <v>3881.6717385987099</v>
      </c>
    </row>
    <row r="162" spans="1:5" x14ac:dyDescent="0.3">
      <c r="A162" s="1">
        <v>2004</v>
      </c>
      <c r="B162" s="1" t="s">
        <v>65</v>
      </c>
      <c r="C162" s="53" t="s">
        <v>116</v>
      </c>
      <c r="D162" s="58">
        <v>0.55249702333427286</v>
      </c>
      <c r="E162" s="55">
        <v>3721.7408160250006</v>
      </c>
    </row>
    <row r="163" spans="1:5" x14ac:dyDescent="0.3">
      <c r="A163" s="1">
        <v>2004</v>
      </c>
      <c r="B163" s="1" t="s">
        <v>66</v>
      </c>
      <c r="C163" s="53" t="s">
        <v>78</v>
      </c>
      <c r="D163" s="58">
        <v>0.72929923448516243</v>
      </c>
      <c r="E163" s="55">
        <v>2251.3675017439309</v>
      </c>
    </row>
    <row r="164" spans="1:5" x14ac:dyDescent="0.3">
      <c r="A164" s="1">
        <v>2004</v>
      </c>
      <c r="B164" s="1" t="s">
        <v>68</v>
      </c>
      <c r="C164" s="53" t="s">
        <v>110</v>
      </c>
      <c r="D164" s="58">
        <v>0.38942270635743514</v>
      </c>
      <c r="E164" s="55">
        <v>1203.6731373384418</v>
      </c>
    </row>
    <row r="165" spans="1:5" x14ac:dyDescent="0.3">
      <c r="A165" s="1">
        <v>2004</v>
      </c>
      <c r="B165" s="1" t="s">
        <v>70</v>
      </c>
      <c r="C165" s="53" t="s">
        <v>103</v>
      </c>
      <c r="D165" s="58">
        <v>1.0719132081848179</v>
      </c>
      <c r="E165" s="55">
        <v>27395.458232910038</v>
      </c>
    </row>
    <row r="166" spans="1:5" x14ac:dyDescent="0.3">
      <c r="A166" s="1">
        <v>2004</v>
      </c>
      <c r="B166" s="1" t="s">
        <v>72</v>
      </c>
      <c r="C166" s="53" t="s">
        <v>49</v>
      </c>
      <c r="D166" s="58">
        <v>2.0785926257374006</v>
      </c>
      <c r="E166" s="55">
        <v>5386.2901838148391</v>
      </c>
    </row>
    <row r="167" spans="1:5" x14ac:dyDescent="0.3">
      <c r="A167" s="1">
        <v>2004</v>
      </c>
      <c r="B167" s="1" t="s">
        <v>74</v>
      </c>
      <c r="C167" s="53" t="s">
        <v>78</v>
      </c>
      <c r="D167" s="58">
        <v>0.50069218958529793</v>
      </c>
      <c r="E167" s="55">
        <v>528.5804319592504</v>
      </c>
    </row>
    <row r="168" spans="1:5" x14ac:dyDescent="0.3">
      <c r="A168" s="1">
        <v>2004</v>
      </c>
      <c r="B168" s="1" t="s">
        <v>76</v>
      </c>
      <c r="C168" s="53" t="s">
        <v>78</v>
      </c>
      <c r="D168" s="58">
        <v>1.3702639660932416</v>
      </c>
      <c r="E168" s="55">
        <v>769.26026689869252</v>
      </c>
    </row>
    <row r="169" spans="1:5" x14ac:dyDescent="0.3">
      <c r="A169" s="1">
        <v>2004</v>
      </c>
      <c r="B169" s="1" t="s">
        <v>77</v>
      </c>
      <c r="C169" s="53" t="s">
        <v>99</v>
      </c>
      <c r="D169" s="58">
        <v>1.0408861847930682</v>
      </c>
      <c r="E169" s="55">
        <v>15540.276340833707</v>
      </c>
    </row>
    <row r="170" spans="1:5" x14ac:dyDescent="0.3">
      <c r="A170" s="1">
        <v>2004</v>
      </c>
      <c r="B170" s="1" t="s">
        <v>79</v>
      </c>
      <c r="C170" s="53" t="s">
        <v>95</v>
      </c>
      <c r="D170" s="58">
        <v>1.5299829230327484</v>
      </c>
      <c r="E170" s="55">
        <v>36618.32237168507</v>
      </c>
    </row>
    <row r="171" spans="1:5" x14ac:dyDescent="0.3">
      <c r="A171" s="1">
        <v>2004</v>
      </c>
      <c r="B171" s="1" t="s">
        <v>80</v>
      </c>
      <c r="C171" s="53" t="s">
        <v>101</v>
      </c>
      <c r="D171" s="58">
        <v>2.6081813910362883</v>
      </c>
      <c r="E171" s="55">
        <v>11214.828899708918</v>
      </c>
    </row>
    <row r="172" spans="1:5" x14ac:dyDescent="0.3">
      <c r="A172" s="1">
        <v>2004</v>
      </c>
      <c r="B172" s="1" t="s">
        <v>81</v>
      </c>
      <c r="C172" s="53" t="s">
        <v>111</v>
      </c>
      <c r="D172" s="58">
        <v>3.3612890141099867</v>
      </c>
      <c r="E172" s="55">
        <v>12927.575233263624</v>
      </c>
    </row>
    <row r="173" spans="1:5" x14ac:dyDescent="0.3">
      <c r="A173" s="1">
        <v>2004</v>
      </c>
      <c r="B173" s="1" t="s">
        <v>83</v>
      </c>
      <c r="C173" s="53" t="s">
        <v>104</v>
      </c>
      <c r="D173" s="58">
        <v>0.81334104913711891</v>
      </c>
      <c r="E173" s="55">
        <v>4135.138565235693</v>
      </c>
    </row>
    <row r="174" spans="1:5" x14ac:dyDescent="0.3">
      <c r="A174" s="1">
        <v>2004</v>
      </c>
      <c r="B174" s="1" t="s">
        <v>85</v>
      </c>
      <c r="C174" s="53" t="s">
        <v>33</v>
      </c>
      <c r="D174" s="58">
        <v>2.2703119975957726</v>
      </c>
      <c r="E174" s="55">
        <v>16649.393056035169</v>
      </c>
    </row>
    <row r="175" spans="1:5" x14ac:dyDescent="0.3">
      <c r="A175" s="1">
        <v>2004</v>
      </c>
      <c r="B175" s="1" t="s">
        <v>87</v>
      </c>
      <c r="C175" s="53" t="s">
        <v>116</v>
      </c>
      <c r="D175" s="58">
        <v>1.1393530529126492</v>
      </c>
      <c r="E175" s="55">
        <v>3108.0240027196596</v>
      </c>
    </row>
    <row r="176" spans="1:5" x14ac:dyDescent="0.3">
      <c r="A176" s="1">
        <v>2004</v>
      </c>
      <c r="B176" s="1" t="s">
        <v>88</v>
      </c>
      <c r="C176" s="53" t="s">
        <v>112</v>
      </c>
      <c r="D176" s="58">
        <v>0.4971265909628067</v>
      </c>
      <c r="E176" s="55">
        <v>5608.1282120970254</v>
      </c>
    </row>
    <row r="177" spans="1:5" x14ac:dyDescent="0.3">
      <c r="A177" s="1">
        <v>2004</v>
      </c>
      <c r="B177" s="1" t="s">
        <v>89</v>
      </c>
      <c r="C177" s="53" t="s">
        <v>103</v>
      </c>
      <c r="D177" s="58">
        <v>2.4351883298269184</v>
      </c>
      <c r="E177" s="55">
        <v>81542.269343759195</v>
      </c>
    </row>
    <row r="178" spans="1:5" x14ac:dyDescent="0.3">
      <c r="A178" s="1">
        <v>2004</v>
      </c>
      <c r="B178" s="1" t="s">
        <v>91</v>
      </c>
      <c r="C178" s="53" t="s">
        <v>54</v>
      </c>
      <c r="D178" s="58">
        <v>0.85990001259589088</v>
      </c>
      <c r="E178" s="55">
        <v>1976.6889883795277</v>
      </c>
    </row>
    <row r="179" spans="1:5" x14ac:dyDescent="0.3">
      <c r="A179" s="1">
        <v>2004</v>
      </c>
      <c r="B179" s="1" t="s">
        <v>93</v>
      </c>
      <c r="C179" s="53" t="s">
        <v>33</v>
      </c>
      <c r="D179" s="58">
        <v>2.4868554126495144</v>
      </c>
      <c r="E179" s="55">
        <v>374897.02772397525</v>
      </c>
    </row>
    <row r="180" spans="1:5" x14ac:dyDescent="0.3">
      <c r="A180" s="1">
        <v>2004</v>
      </c>
      <c r="B180" s="1" t="s">
        <v>94</v>
      </c>
      <c r="C180" s="53" t="s">
        <v>90</v>
      </c>
      <c r="D180" s="58">
        <v>2.1661166455249155</v>
      </c>
      <c r="E180" s="55">
        <v>8119.0365021440793</v>
      </c>
    </row>
    <row r="181" spans="1:5" x14ac:dyDescent="0.3">
      <c r="A181" s="1">
        <v>2005</v>
      </c>
      <c r="B181" s="1" t="s">
        <v>22</v>
      </c>
      <c r="C181" s="53" t="s">
        <v>113</v>
      </c>
      <c r="D181" s="58">
        <v>0.4207449595617736</v>
      </c>
      <c r="E181" s="55">
        <v>2670.409644968734</v>
      </c>
    </row>
    <row r="182" spans="1:5" x14ac:dyDescent="0.3">
      <c r="A182" s="1">
        <v>2005</v>
      </c>
      <c r="B182" s="1" t="s">
        <v>24</v>
      </c>
      <c r="C182" s="53" t="s">
        <v>25</v>
      </c>
      <c r="D182" s="58" t="s">
        <v>25</v>
      </c>
      <c r="E182" s="55" t="s">
        <v>25</v>
      </c>
    </row>
    <row r="183" spans="1:5" x14ac:dyDescent="0.3">
      <c r="A183" s="1">
        <v>2005</v>
      </c>
      <c r="B183" s="1" t="s">
        <v>26</v>
      </c>
      <c r="C183" s="53" t="s">
        <v>90</v>
      </c>
      <c r="D183" s="58">
        <v>1.7906064017396601</v>
      </c>
      <c r="E183" s="55">
        <v>8122.8494975686399</v>
      </c>
    </row>
    <row r="184" spans="1:5" x14ac:dyDescent="0.3">
      <c r="A184" s="1">
        <v>2005</v>
      </c>
      <c r="B184" s="1" t="s">
        <v>28</v>
      </c>
      <c r="C184" s="53" t="s">
        <v>117</v>
      </c>
      <c r="D184" s="58">
        <v>1.9712434668223608</v>
      </c>
      <c r="E184" s="55">
        <v>26964.235739448777</v>
      </c>
    </row>
    <row r="185" spans="1:5" x14ac:dyDescent="0.3">
      <c r="A185" s="1">
        <v>2005</v>
      </c>
      <c r="B185" s="1" t="s">
        <v>30</v>
      </c>
      <c r="C185" s="53" t="s">
        <v>25</v>
      </c>
      <c r="D185" s="58" t="s">
        <v>25</v>
      </c>
      <c r="E185" s="55" t="s">
        <v>25</v>
      </c>
    </row>
    <row r="186" spans="1:5" x14ac:dyDescent="0.3">
      <c r="A186" s="1">
        <v>2005</v>
      </c>
      <c r="B186" s="1" t="s">
        <v>31</v>
      </c>
      <c r="C186" s="53" t="s">
        <v>25</v>
      </c>
      <c r="D186" s="58">
        <v>0.16556668352508003</v>
      </c>
      <c r="E186" s="55">
        <v>661.14122954730146</v>
      </c>
    </row>
    <row r="187" spans="1:5" x14ac:dyDescent="0.3">
      <c r="A187" s="1">
        <v>2005</v>
      </c>
      <c r="B187" s="1" t="s">
        <v>32</v>
      </c>
      <c r="C187" s="53" t="s">
        <v>82</v>
      </c>
      <c r="D187" s="58">
        <v>2.3933729068052427</v>
      </c>
      <c r="E187" s="55">
        <v>6192.0259368900624</v>
      </c>
    </row>
    <row r="188" spans="1:5" x14ac:dyDescent="0.3">
      <c r="A188" s="1">
        <v>2005</v>
      </c>
      <c r="B188" s="1" t="s">
        <v>34</v>
      </c>
      <c r="C188" s="53" t="s">
        <v>107</v>
      </c>
      <c r="D188" s="58">
        <v>0.91704244822738457</v>
      </c>
      <c r="E188" s="55">
        <v>304.76625125143505</v>
      </c>
    </row>
    <row r="189" spans="1:5" x14ac:dyDescent="0.3">
      <c r="A189" s="1">
        <v>2005</v>
      </c>
      <c r="B189" s="1" t="s">
        <v>36</v>
      </c>
      <c r="C189" s="53" t="s">
        <v>118</v>
      </c>
      <c r="D189" s="58">
        <v>3.3236988954805176</v>
      </c>
      <c r="E189" s="55">
        <v>7363.1249193189315</v>
      </c>
    </row>
    <row r="190" spans="1:5" x14ac:dyDescent="0.3">
      <c r="A190" s="1">
        <v>2005</v>
      </c>
      <c r="B190" s="1" t="s">
        <v>37</v>
      </c>
      <c r="C190" s="53" t="s">
        <v>90</v>
      </c>
      <c r="D190" s="58">
        <v>2.0515058233596934</v>
      </c>
      <c r="E190" s="55">
        <v>50868.058230673625</v>
      </c>
    </row>
    <row r="191" spans="1:5" x14ac:dyDescent="0.3">
      <c r="A191" s="1">
        <v>2005</v>
      </c>
      <c r="B191" s="1" t="s">
        <v>39</v>
      </c>
      <c r="C191" s="53" t="s">
        <v>75</v>
      </c>
      <c r="D191" s="58">
        <v>0.57895618448941633</v>
      </c>
      <c r="E191" s="55">
        <v>2088.3778207002488</v>
      </c>
    </row>
    <row r="192" spans="1:5" x14ac:dyDescent="0.3">
      <c r="A192" s="1">
        <v>2005</v>
      </c>
      <c r="B192" s="1" t="s">
        <v>41</v>
      </c>
      <c r="C192" s="53" t="s">
        <v>60</v>
      </c>
      <c r="D192" s="58">
        <v>1.1919667411742394</v>
      </c>
      <c r="E192" s="55">
        <v>2757.1255017313179</v>
      </c>
    </row>
    <row r="193" spans="1:5" x14ac:dyDescent="0.3">
      <c r="A193" s="1">
        <v>2005</v>
      </c>
      <c r="B193" s="1" t="s">
        <v>43</v>
      </c>
      <c r="C193" s="53" t="s">
        <v>119</v>
      </c>
      <c r="D193" s="58">
        <v>2.679692284233953</v>
      </c>
      <c r="E193" s="55">
        <v>360.92615284176532</v>
      </c>
    </row>
    <row r="194" spans="1:5" x14ac:dyDescent="0.3">
      <c r="A194" s="1">
        <v>2005</v>
      </c>
      <c r="B194" s="1" t="s">
        <v>45</v>
      </c>
      <c r="C194" s="53" t="s">
        <v>25</v>
      </c>
      <c r="D194" s="58">
        <v>3.9228165425423116</v>
      </c>
      <c r="E194" s="55">
        <v>7944.9262859006058</v>
      </c>
    </row>
    <row r="195" spans="1:5" x14ac:dyDescent="0.3">
      <c r="A195" s="1">
        <v>2005</v>
      </c>
      <c r="B195" s="1" t="s">
        <v>46</v>
      </c>
      <c r="C195" s="53" t="s">
        <v>92</v>
      </c>
      <c r="D195" s="58">
        <v>1.0443513219056888</v>
      </c>
      <c r="E195" s="55">
        <v>24566.4563439304</v>
      </c>
    </row>
    <row r="196" spans="1:5" x14ac:dyDescent="0.3">
      <c r="A196" s="1">
        <v>2005</v>
      </c>
      <c r="B196" s="1" t="s">
        <v>48</v>
      </c>
      <c r="C196" s="53" t="s">
        <v>120</v>
      </c>
      <c r="D196" s="58">
        <v>3.1309189815284286</v>
      </c>
      <c r="E196" s="55">
        <v>154899.89733598827</v>
      </c>
    </row>
    <row r="197" spans="1:5" x14ac:dyDescent="0.3">
      <c r="A197" s="1">
        <v>2005</v>
      </c>
      <c r="B197" s="1" t="s">
        <v>50</v>
      </c>
      <c r="C197" s="53" t="s">
        <v>69</v>
      </c>
      <c r="D197" s="58">
        <v>1.3079155920731971</v>
      </c>
      <c r="E197" s="55">
        <v>93020.650089859613</v>
      </c>
    </row>
    <row r="198" spans="1:5" x14ac:dyDescent="0.3">
      <c r="A198" s="1">
        <v>2005</v>
      </c>
      <c r="B198" s="1" t="s">
        <v>52</v>
      </c>
      <c r="C198" s="53" t="s">
        <v>29</v>
      </c>
      <c r="D198" s="58">
        <v>2.5228961411786628</v>
      </c>
      <c r="E198" s="55">
        <v>33986.340799056656</v>
      </c>
    </row>
    <row r="199" spans="1:5" x14ac:dyDescent="0.3">
      <c r="A199" s="1">
        <v>2005</v>
      </c>
      <c r="B199" s="1" t="s">
        <v>53</v>
      </c>
      <c r="C199" s="53" t="s">
        <v>54</v>
      </c>
      <c r="D199" s="58">
        <v>0.52707234810002423</v>
      </c>
      <c r="E199" s="55">
        <v>224.99949135642427</v>
      </c>
    </row>
    <row r="200" spans="1:5" x14ac:dyDescent="0.3">
      <c r="A200" s="1">
        <v>2005</v>
      </c>
      <c r="B200" s="1" t="s">
        <v>55</v>
      </c>
      <c r="C200" s="53" t="s">
        <v>42</v>
      </c>
      <c r="D200" s="58">
        <v>0.7482105731865657</v>
      </c>
      <c r="E200" s="55">
        <v>490.79760244861831</v>
      </c>
    </row>
    <row r="201" spans="1:5" x14ac:dyDescent="0.3">
      <c r="A201" s="1">
        <v>2005</v>
      </c>
      <c r="B201" s="1" t="s">
        <v>56</v>
      </c>
      <c r="C201" s="53" t="s">
        <v>97</v>
      </c>
      <c r="D201" s="58">
        <v>1.558733919694689</v>
      </c>
      <c r="E201" s="55">
        <v>750.6035039428449</v>
      </c>
    </row>
    <row r="202" spans="1:5" x14ac:dyDescent="0.3">
      <c r="A202" s="1">
        <v>2005</v>
      </c>
      <c r="B202" s="1" t="s">
        <v>57</v>
      </c>
      <c r="C202" s="53" t="s">
        <v>104</v>
      </c>
      <c r="D202" s="58">
        <v>0.39843858616111771</v>
      </c>
      <c r="E202" s="55">
        <v>7136.0770367782061</v>
      </c>
    </row>
    <row r="203" spans="1:5" x14ac:dyDescent="0.3">
      <c r="A203" s="1">
        <v>2005</v>
      </c>
      <c r="B203" s="1" t="s">
        <v>59</v>
      </c>
      <c r="C203" s="53" t="s">
        <v>38</v>
      </c>
      <c r="D203" s="58">
        <v>1.7738793899975132</v>
      </c>
      <c r="E203" s="55">
        <v>13594.579850263868</v>
      </c>
    </row>
    <row r="204" spans="1:5" x14ac:dyDescent="0.3">
      <c r="A204" s="1">
        <v>2005</v>
      </c>
      <c r="B204" s="1" t="s">
        <v>61</v>
      </c>
      <c r="C204" s="53" t="s">
        <v>27</v>
      </c>
      <c r="D204" s="58">
        <v>1.1204330508110496</v>
      </c>
      <c r="E204" s="55">
        <v>1548.2709082185963</v>
      </c>
    </row>
    <row r="205" spans="1:5" x14ac:dyDescent="0.3">
      <c r="A205" s="1">
        <v>2005</v>
      </c>
      <c r="B205" s="1" t="s">
        <v>63</v>
      </c>
      <c r="C205" s="56" t="s">
        <v>106</v>
      </c>
      <c r="D205" s="58">
        <v>1.4771534027661981</v>
      </c>
      <c r="E205" s="55">
        <v>4058.0810629294042</v>
      </c>
    </row>
    <row r="206" spans="1:5" x14ac:dyDescent="0.3">
      <c r="A206" s="1">
        <v>2005</v>
      </c>
      <c r="B206" s="1" t="s">
        <v>65</v>
      </c>
      <c r="C206" s="53" t="s">
        <v>116</v>
      </c>
      <c r="D206" s="58">
        <v>0.56277952207404114</v>
      </c>
      <c r="E206" s="55">
        <v>3923.9502868171226</v>
      </c>
    </row>
    <row r="207" spans="1:5" x14ac:dyDescent="0.3">
      <c r="A207" s="1">
        <v>2005</v>
      </c>
      <c r="B207" s="1" t="s">
        <v>66</v>
      </c>
      <c r="C207" s="53" t="s">
        <v>78</v>
      </c>
      <c r="D207" s="58">
        <v>0.7575472282705441</v>
      </c>
      <c r="E207" s="55">
        <v>2356.853927249344</v>
      </c>
    </row>
    <row r="208" spans="1:5" x14ac:dyDescent="0.3">
      <c r="A208" s="1">
        <v>2005</v>
      </c>
      <c r="B208" s="1" t="s">
        <v>68</v>
      </c>
      <c r="C208" s="53" t="s">
        <v>121</v>
      </c>
      <c r="D208" s="58">
        <v>0.41262363527537116</v>
      </c>
      <c r="E208" s="55">
        <v>1334.9220852150206</v>
      </c>
    </row>
    <row r="209" spans="1:5" x14ac:dyDescent="0.3">
      <c r="A209" s="1">
        <v>2005</v>
      </c>
      <c r="B209" s="1" t="s">
        <v>70</v>
      </c>
      <c r="C209" s="53" t="s">
        <v>90</v>
      </c>
      <c r="D209" s="58">
        <v>0.99429683185172024</v>
      </c>
      <c r="E209" s="55">
        <v>27032.077360369898</v>
      </c>
    </row>
    <row r="210" spans="1:5" x14ac:dyDescent="0.3">
      <c r="A210" s="1">
        <v>2005</v>
      </c>
      <c r="B210" s="1" t="s">
        <v>72</v>
      </c>
      <c r="C210" s="53" t="s">
        <v>122</v>
      </c>
      <c r="D210" s="58">
        <v>2.1480563925856631</v>
      </c>
      <c r="E210" s="55">
        <v>5975.918107430577</v>
      </c>
    </row>
    <row r="211" spans="1:5" x14ac:dyDescent="0.3">
      <c r="A211" s="1">
        <v>2005</v>
      </c>
      <c r="B211" s="1" t="s">
        <v>74</v>
      </c>
      <c r="C211" s="53" t="s">
        <v>78</v>
      </c>
      <c r="D211" s="58">
        <v>0.49331622796919145</v>
      </c>
      <c r="E211" s="55">
        <v>555.28819846319664</v>
      </c>
    </row>
    <row r="212" spans="1:5" x14ac:dyDescent="0.3">
      <c r="A212" s="1">
        <v>2005</v>
      </c>
      <c r="B212" s="1" t="s">
        <v>76</v>
      </c>
      <c r="C212" s="53" t="s">
        <v>62</v>
      </c>
      <c r="D212" s="58">
        <v>1.4177755447489322</v>
      </c>
      <c r="E212" s="55">
        <v>826.16236372971491</v>
      </c>
    </row>
    <row r="213" spans="1:5" x14ac:dyDescent="0.3">
      <c r="A213" s="1">
        <v>2005</v>
      </c>
      <c r="B213" s="1" t="s">
        <v>77</v>
      </c>
      <c r="C213" s="53" t="s">
        <v>107</v>
      </c>
      <c r="D213" s="58">
        <v>1.099562627984692</v>
      </c>
      <c r="E213" s="55">
        <v>17015.844284442777</v>
      </c>
    </row>
    <row r="214" spans="1:5" x14ac:dyDescent="0.3">
      <c r="A214" s="1">
        <v>2005</v>
      </c>
      <c r="B214" s="1" t="s">
        <v>79</v>
      </c>
      <c r="C214" s="53" t="s">
        <v>114</v>
      </c>
      <c r="D214" s="58">
        <v>1.5490521511556876</v>
      </c>
      <c r="E214" s="55">
        <v>38064.000440388023</v>
      </c>
    </row>
    <row r="215" spans="1:5" x14ac:dyDescent="0.3">
      <c r="A215" s="1">
        <v>2005</v>
      </c>
      <c r="B215" s="1" t="s">
        <v>80</v>
      </c>
      <c r="C215" s="53" t="s">
        <v>25</v>
      </c>
      <c r="D215" s="58" t="s">
        <v>25</v>
      </c>
      <c r="E215" s="55" t="s">
        <v>25</v>
      </c>
    </row>
    <row r="216" spans="1:5" x14ac:dyDescent="0.3">
      <c r="A216" s="1">
        <v>2005</v>
      </c>
      <c r="B216" s="1" t="s">
        <v>81</v>
      </c>
      <c r="C216" s="53" t="s">
        <v>123</v>
      </c>
      <c r="D216" s="58">
        <v>3.3595750379125819</v>
      </c>
      <c r="E216" s="55">
        <v>13290.368739212003</v>
      </c>
    </row>
    <row r="217" spans="1:5" x14ac:dyDescent="0.3">
      <c r="A217" s="1">
        <v>2005</v>
      </c>
      <c r="B217" s="1" t="s">
        <v>83</v>
      </c>
      <c r="C217" s="53" t="s">
        <v>104</v>
      </c>
      <c r="D217" s="58">
        <v>0.86315110409979168</v>
      </c>
      <c r="E217" s="55">
        <v>4619.9597265826224</v>
      </c>
    </row>
    <row r="218" spans="1:5" x14ac:dyDescent="0.3">
      <c r="A218" s="1">
        <v>2005</v>
      </c>
      <c r="B218" s="1" t="s">
        <v>85</v>
      </c>
      <c r="C218" s="53" t="s">
        <v>105</v>
      </c>
      <c r="D218" s="58">
        <v>2.334368224294407</v>
      </c>
      <c r="E218" s="55">
        <v>18040.644857241223</v>
      </c>
    </row>
    <row r="219" spans="1:5" x14ac:dyDescent="0.3">
      <c r="A219" s="1">
        <v>2005</v>
      </c>
      <c r="B219" s="1" t="s">
        <v>87</v>
      </c>
      <c r="C219" s="53" t="s">
        <v>99</v>
      </c>
      <c r="D219" s="58">
        <v>1.1609974960441027</v>
      </c>
      <c r="E219" s="55">
        <v>3376.1452393050945</v>
      </c>
    </row>
    <row r="220" spans="1:5" x14ac:dyDescent="0.3">
      <c r="A220" s="1">
        <v>2005</v>
      </c>
      <c r="B220" s="1" t="s">
        <v>88</v>
      </c>
      <c r="C220" s="53" t="s">
        <v>51</v>
      </c>
      <c r="D220" s="58">
        <v>0.56380674000322117</v>
      </c>
      <c r="E220" s="55">
        <v>6932.2950735929589</v>
      </c>
    </row>
    <row r="221" spans="1:5" x14ac:dyDescent="0.3">
      <c r="A221" s="1">
        <v>2005</v>
      </c>
      <c r="B221" s="1" t="s">
        <v>89</v>
      </c>
      <c r="C221" s="53" t="s">
        <v>103</v>
      </c>
      <c r="D221" s="58">
        <v>2.4419282789482195</v>
      </c>
      <c r="E221" s="55">
        <v>82366.258502459008</v>
      </c>
    </row>
    <row r="222" spans="1:5" x14ac:dyDescent="0.3">
      <c r="A222" s="1">
        <v>2005</v>
      </c>
      <c r="B222" s="1" t="s">
        <v>91</v>
      </c>
      <c r="C222" s="53" t="s">
        <v>116</v>
      </c>
      <c r="D222" s="58">
        <v>0.91951455027637574</v>
      </c>
      <c r="E222" s="55">
        <v>2204.4968053174325</v>
      </c>
    </row>
    <row r="223" spans="1:5" x14ac:dyDescent="0.3">
      <c r="A223" s="1">
        <v>2005</v>
      </c>
      <c r="B223" s="1" t="s">
        <v>93</v>
      </c>
      <c r="C223" s="53" t="s">
        <v>71</v>
      </c>
      <c r="D223" s="58">
        <v>2.5019255403534437</v>
      </c>
      <c r="E223" s="55">
        <v>390306.49030440068</v>
      </c>
    </row>
    <row r="224" spans="1:5" x14ac:dyDescent="0.3">
      <c r="A224" s="1">
        <v>2005</v>
      </c>
      <c r="B224" s="1" t="s">
        <v>94</v>
      </c>
      <c r="C224" s="53" t="s">
        <v>71</v>
      </c>
      <c r="D224" s="58">
        <v>2.3732399047635653</v>
      </c>
      <c r="E224" s="55">
        <v>9094.9937619486864</v>
      </c>
    </row>
    <row r="225" spans="1:5" x14ac:dyDescent="0.3">
      <c r="A225" s="1">
        <v>2006</v>
      </c>
      <c r="B225" s="1" t="s">
        <v>22</v>
      </c>
      <c r="C225" s="53" t="s">
        <v>69</v>
      </c>
      <c r="D225" s="58">
        <v>0.4521554246789668</v>
      </c>
      <c r="E225" s="55">
        <v>3100.7020290579558</v>
      </c>
    </row>
    <row r="226" spans="1:5" x14ac:dyDescent="0.3">
      <c r="A226" s="1">
        <v>2006</v>
      </c>
      <c r="B226" s="1" t="s">
        <v>24</v>
      </c>
      <c r="C226" s="53" t="s">
        <v>102</v>
      </c>
      <c r="D226" s="58">
        <v>2.0010585472174545</v>
      </c>
      <c r="E226" s="55">
        <v>17766.829906573086</v>
      </c>
    </row>
    <row r="227" spans="1:5" x14ac:dyDescent="0.3">
      <c r="A227" s="1">
        <v>2006</v>
      </c>
      <c r="B227" s="1" t="s">
        <v>26</v>
      </c>
      <c r="C227" s="53" t="s">
        <v>103</v>
      </c>
      <c r="D227" s="58">
        <v>1.8226927755215643</v>
      </c>
      <c r="E227" s="55">
        <v>8479.4437281182945</v>
      </c>
    </row>
    <row r="228" spans="1:5" x14ac:dyDescent="0.3">
      <c r="A228" s="1">
        <v>2006</v>
      </c>
      <c r="B228" s="1" t="s">
        <v>28</v>
      </c>
      <c r="C228" s="53" t="s">
        <v>102</v>
      </c>
      <c r="D228" s="58">
        <v>1.9429989496219442</v>
      </c>
      <c r="E228" s="55">
        <v>27354.79912103837</v>
      </c>
    </row>
    <row r="229" spans="1:5" x14ac:dyDescent="0.3">
      <c r="A229" s="1">
        <v>2006</v>
      </c>
      <c r="B229" s="1" t="s">
        <v>30</v>
      </c>
      <c r="C229" s="53" t="s">
        <v>25</v>
      </c>
      <c r="D229" s="58" t="s">
        <v>25</v>
      </c>
      <c r="E229" s="55" t="s">
        <v>25</v>
      </c>
    </row>
    <row r="230" spans="1:5" x14ac:dyDescent="0.3">
      <c r="A230" s="1">
        <v>2006</v>
      </c>
      <c r="B230" s="1" t="s">
        <v>31</v>
      </c>
      <c r="C230" s="53" t="s">
        <v>25</v>
      </c>
      <c r="D230" s="58">
        <v>0.16426629263792045</v>
      </c>
      <c r="E230" s="55">
        <v>700.00770578822187</v>
      </c>
    </row>
    <row r="231" spans="1:5" x14ac:dyDescent="0.3">
      <c r="A231" s="1">
        <v>2006</v>
      </c>
      <c r="B231" s="1" t="s">
        <v>32</v>
      </c>
      <c r="C231" s="53" t="s">
        <v>120</v>
      </c>
      <c r="D231" s="58">
        <v>2.4030025992286936</v>
      </c>
      <c r="E231" s="55">
        <v>6460.2087750075125</v>
      </c>
    </row>
    <row r="232" spans="1:5" x14ac:dyDescent="0.3">
      <c r="A232" s="1">
        <v>2006</v>
      </c>
      <c r="B232" s="1" t="s">
        <v>34</v>
      </c>
      <c r="C232" s="53" t="s">
        <v>62</v>
      </c>
      <c r="D232" s="58">
        <v>1.1127723409288719</v>
      </c>
      <c r="E232" s="55">
        <v>405.92887411280719</v>
      </c>
    </row>
    <row r="233" spans="1:5" x14ac:dyDescent="0.3">
      <c r="A233" s="1">
        <v>2006</v>
      </c>
      <c r="B233" s="1" t="s">
        <v>36</v>
      </c>
      <c r="C233" s="53" t="s">
        <v>124</v>
      </c>
      <c r="D233" s="58">
        <v>3.3321550981220036</v>
      </c>
      <c r="E233" s="55">
        <v>7679.1559615070018</v>
      </c>
    </row>
    <row r="234" spans="1:5" x14ac:dyDescent="0.3">
      <c r="A234" s="1">
        <v>2006</v>
      </c>
      <c r="B234" s="1" t="s">
        <v>37</v>
      </c>
      <c r="C234" s="53" t="s">
        <v>103</v>
      </c>
      <c r="D234" s="58">
        <v>2.0509379915385697</v>
      </c>
      <c r="E234" s="55">
        <v>52099.557070577597</v>
      </c>
    </row>
    <row r="235" spans="1:5" x14ac:dyDescent="0.3">
      <c r="A235" s="1">
        <v>2006</v>
      </c>
      <c r="B235" s="1" t="s">
        <v>39</v>
      </c>
      <c r="C235" s="53" t="s">
        <v>75</v>
      </c>
      <c r="D235" s="58">
        <v>0.56118204333541644</v>
      </c>
      <c r="E235" s="55">
        <v>2138.6841271052258</v>
      </c>
    </row>
    <row r="236" spans="1:5" x14ac:dyDescent="0.3">
      <c r="A236" s="1">
        <v>2006</v>
      </c>
      <c r="B236" s="1" t="s">
        <v>41</v>
      </c>
      <c r="C236" s="53" t="s">
        <v>38</v>
      </c>
      <c r="D236" s="58">
        <v>1.1988671014571521</v>
      </c>
      <c r="E236" s="55">
        <v>2911.4041514238725</v>
      </c>
    </row>
    <row r="237" spans="1:5" x14ac:dyDescent="0.3">
      <c r="A237" s="1">
        <v>2006</v>
      </c>
      <c r="B237" s="1" t="s">
        <v>43</v>
      </c>
      <c r="C237" s="53" t="s">
        <v>125</v>
      </c>
      <c r="D237" s="58">
        <v>2.8526568061144792</v>
      </c>
      <c r="E237" s="55">
        <v>408.49395849864948</v>
      </c>
    </row>
    <row r="238" spans="1:5" x14ac:dyDescent="0.3">
      <c r="A238" s="1">
        <v>2006</v>
      </c>
      <c r="B238" s="1" t="s">
        <v>45</v>
      </c>
      <c r="C238" s="53" t="s">
        <v>25</v>
      </c>
      <c r="D238" s="58">
        <v>4.0199782261603687</v>
      </c>
      <c r="E238" s="55">
        <v>8596.2231415402021</v>
      </c>
    </row>
    <row r="239" spans="1:5" x14ac:dyDescent="0.3">
      <c r="A239" s="1">
        <v>2006</v>
      </c>
      <c r="B239" s="1" t="s">
        <v>46</v>
      </c>
      <c r="C239" s="53" t="s">
        <v>54</v>
      </c>
      <c r="D239" s="58">
        <v>1.0840112764531777</v>
      </c>
      <c r="E239" s="55">
        <v>25955.986391524129</v>
      </c>
    </row>
    <row r="240" spans="1:5" x14ac:dyDescent="0.3">
      <c r="A240" s="1">
        <v>2006</v>
      </c>
      <c r="B240" s="1" t="s">
        <v>48</v>
      </c>
      <c r="C240" s="53" t="s">
        <v>111</v>
      </c>
      <c r="D240" s="58">
        <v>3.2276556131114931</v>
      </c>
      <c r="E240" s="55">
        <v>161877.31977238329</v>
      </c>
    </row>
    <row r="241" spans="1:5" x14ac:dyDescent="0.3">
      <c r="A241" s="1">
        <v>2006</v>
      </c>
      <c r="B241" s="1" t="s">
        <v>50</v>
      </c>
      <c r="C241" s="53" t="s">
        <v>69</v>
      </c>
      <c r="D241" s="58">
        <v>1.3685367882117312</v>
      </c>
      <c r="E241" s="55">
        <v>109713.72066044764</v>
      </c>
    </row>
    <row r="242" spans="1:5" x14ac:dyDescent="0.3">
      <c r="A242" s="1">
        <v>2006</v>
      </c>
      <c r="B242" s="1" t="s">
        <v>52</v>
      </c>
      <c r="C242" s="53" t="s">
        <v>114</v>
      </c>
      <c r="D242" s="58">
        <v>2.7193380379802536</v>
      </c>
      <c r="E242" s="55">
        <v>38561.103148946117</v>
      </c>
    </row>
    <row r="243" spans="1:5" x14ac:dyDescent="0.3">
      <c r="A243" s="1">
        <v>2006</v>
      </c>
      <c r="B243" s="1" t="s">
        <v>53</v>
      </c>
      <c r="C243" s="53" t="s">
        <v>75</v>
      </c>
      <c r="D243" s="58">
        <v>0.64691125494978807</v>
      </c>
      <c r="E243" s="55">
        <v>309.21803018076577</v>
      </c>
    </row>
    <row r="244" spans="1:5" x14ac:dyDescent="0.3">
      <c r="A244" s="1">
        <v>2006</v>
      </c>
      <c r="B244" s="1" t="s">
        <v>55</v>
      </c>
      <c r="C244" s="53" t="s">
        <v>99</v>
      </c>
      <c r="D244" s="58">
        <v>0.79204131058484473</v>
      </c>
      <c r="E244" s="55">
        <v>558.06886662686964</v>
      </c>
    </row>
    <row r="245" spans="1:5" x14ac:dyDescent="0.3">
      <c r="A245" s="1">
        <v>2006</v>
      </c>
      <c r="B245" s="1" t="s">
        <v>56</v>
      </c>
      <c r="C245" s="53" t="s">
        <v>102</v>
      </c>
      <c r="D245" s="58">
        <v>1.6488639590672083</v>
      </c>
      <c r="E245" s="55">
        <v>841.77838508398406</v>
      </c>
    </row>
    <row r="246" spans="1:5" x14ac:dyDescent="0.3">
      <c r="A246" s="1">
        <v>2006</v>
      </c>
      <c r="B246" s="1" t="s">
        <v>57</v>
      </c>
      <c r="C246" s="53" t="s">
        <v>84</v>
      </c>
      <c r="D246" s="58">
        <v>0.36921725615333212</v>
      </c>
      <c r="E246" s="55">
        <v>6909.9668512982489</v>
      </c>
    </row>
    <row r="247" spans="1:5" x14ac:dyDescent="0.3">
      <c r="A247" s="1">
        <v>2006</v>
      </c>
      <c r="B247" s="1" t="s">
        <v>59</v>
      </c>
      <c r="C247" s="53" t="s">
        <v>103</v>
      </c>
      <c r="D247" s="58">
        <v>1.7406671160182432</v>
      </c>
      <c r="E247" s="55">
        <v>13801.746696964805</v>
      </c>
    </row>
    <row r="248" spans="1:5" x14ac:dyDescent="0.3">
      <c r="A248" s="1">
        <v>2006</v>
      </c>
      <c r="B248" s="1" t="s">
        <v>61</v>
      </c>
      <c r="C248" s="53" t="s">
        <v>25</v>
      </c>
      <c r="D248" s="58" t="s">
        <v>25</v>
      </c>
      <c r="E248" s="55" t="s">
        <v>25</v>
      </c>
    </row>
    <row r="249" spans="1:5" x14ac:dyDescent="0.3">
      <c r="A249" s="1">
        <v>2006</v>
      </c>
      <c r="B249" s="1" t="s">
        <v>63</v>
      </c>
      <c r="C249" s="56" t="s">
        <v>97</v>
      </c>
      <c r="D249" s="58">
        <v>1.449720006238564</v>
      </c>
      <c r="E249" s="55">
        <v>4276.6663503887803</v>
      </c>
    </row>
    <row r="250" spans="1:5" x14ac:dyDescent="0.3">
      <c r="A250" s="1">
        <v>2006</v>
      </c>
      <c r="B250" s="1" t="s">
        <v>65</v>
      </c>
      <c r="C250" s="53" t="s">
        <v>116</v>
      </c>
      <c r="D250" s="58">
        <v>0.55102199206867952</v>
      </c>
      <c r="E250" s="55">
        <v>4077.528051625362</v>
      </c>
    </row>
    <row r="251" spans="1:5" x14ac:dyDescent="0.3">
      <c r="A251" s="1">
        <v>2006</v>
      </c>
      <c r="B251" s="1" t="s">
        <v>66</v>
      </c>
      <c r="C251" s="53" t="s">
        <v>42</v>
      </c>
      <c r="D251" s="58">
        <v>0.95447950408464199</v>
      </c>
      <c r="E251" s="55">
        <v>3017.7986750224845</v>
      </c>
    </row>
    <row r="252" spans="1:5" x14ac:dyDescent="0.3">
      <c r="A252" s="1">
        <v>2006</v>
      </c>
      <c r="B252" s="1" t="s">
        <v>68</v>
      </c>
      <c r="C252" s="53" t="s">
        <v>69</v>
      </c>
      <c r="D252" s="58">
        <v>0.45681821762350966</v>
      </c>
      <c r="E252" s="55">
        <v>1596.5584719004285</v>
      </c>
    </row>
    <row r="253" spans="1:5" x14ac:dyDescent="0.3">
      <c r="A253" s="1">
        <v>2006</v>
      </c>
      <c r="B253" s="1" t="s">
        <v>70</v>
      </c>
      <c r="C253" s="53" t="s">
        <v>90</v>
      </c>
      <c r="D253" s="58">
        <v>0.99892586809497352</v>
      </c>
      <c r="E253" s="55">
        <v>29372.230683159691</v>
      </c>
    </row>
    <row r="254" spans="1:5" x14ac:dyDescent="0.3">
      <c r="A254" s="1">
        <v>2006</v>
      </c>
      <c r="B254" s="1" t="s">
        <v>72</v>
      </c>
      <c r="C254" s="53" t="s">
        <v>126</v>
      </c>
      <c r="D254" s="58">
        <v>2.1165630922921355</v>
      </c>
      <c r="E254" s="55">
        <v>6418.5535584821282</v>
      </c>
    </row>
    <row r="255" spans="1:5" x14ac:dyDescent="0.3">
      <c r="A255" s="1">
        <v>2006</v>
      </c>
      <c r="B255" s="1" t="s">
        <v>74</v>
      </c>
      <c r="C255" s="53" t="s">
        <v>98</v>
      </c>
      <c r="D255" s="58">
        <v>0.47488011525613483</v>
      </c>
      <c r="E255" s="55">
        <v>579.93517621385524</v>
      </c>
    </row>
    <row r="256" spans="1:5" x14ac:dyDescent="0.3">
      <c r="A256" s="1">
        <v>2006</v>
      </c>
      <c r="B256" s="1" t="s">
        <v>76</v>
      </c>
      <c r="C256" s="53" t="s">
        <v>38</v>
      </c>
      <c r="D256" s="58">
        <v>1.5370523034529953</v>
      </c>
      <c r="E256" s="55">
        <v>947.13557987439822</v>
      </c>
    </row>
    <row r="257" spans="1:5" x14ac:dyDescent="0.3">
      <c r="A257" s="1">
        <v>2006</v>
      </c>
      <c r="B257" s="1" t="s">
        <v>77</v>
      </c>
      <c r="C257" s="53" t="s">
        <v>62</v>
      </c>
      <c r="D257" s="58">
        <v>1.1770220347611082</v>
      </c>
      <c r="E257" s="55">
        <v>18961.821730911528</v>
      </c>
    </row>
    <row r="258" spans="1:5" x14ac:dyDescent="0.3">
      <c r="A258" s="1">
        <v>2006</v>
      </c>
      <c r="B258" s="1" t="s">
        <v>79</v>
      </c>
      <c r="C258" s="53" t="s">
        <v>117</v>
      </c>
      <c r="D258" s="58">
        <v>1.5754017586467477</v>
      </c>
      <c r="E258" s="55">
        <v>39547.799493231629</v>
      </c>
    </row>
    <row r="259" spans="1:5" x14ac:dyDescent="0.3">
      <c r="A259" s="1">
        <v>2006</v>
      </c>
      <c r="B259" s="1" t="s">
        <v>80</v>
      </c>
      <c r="C259" s="53" t="s">
        <v>25</v>
      </c>
      <c r="D259" s="58" t="s">
        <v>25</v>
      </c>
      <c r="E259" s="55" t="s">
        <v>25</v>
      </c>
    </row>
    <row r="260" spans="1:5" x14ac:dyDescent="0.3">
      <c r="A260" s="1">
        <v>2006</v>
      </c>
      <c r="B260" s="1" t="s">
        <v>81</v>
      </c>
      <c r="C260" s="53" t="s">
        <v>123</v>
      </c>
      <c r="D260" s="58">
        <v>3.4749957234401609</v>
      </c>
      <c r="E260" s="55">
        <v>14387.959231697965</v>
      </c>
    </row>
    <row r="261" spans="1:5" x14ac:dyDescent="0.3">
      <c r="A261" s="1">
        <v>2006</v>
      </c>
      <c r="B261" s="1" t="s">
        <v>83</v>
      </c>
      <c r="C261" s="53" t="s">
        <v>104</v>
      </c>
      <c r="D261" s="58">
        <v>0.89814994019789052</v>
      </c>
      <c r="E261" s="55">
        <v>5076.6736934617302</v>
      </c>
    </row>
    <row r="262" spans="1:5" x14ac:dyDescent="0.3">
      <c r="A262" s="1">
        <v>2006</v>
      </c>
      <c r="B262" s="1" t="s">
        <v>85</v>
      </c>
      <c r="C262" s="53" t="s">
        <v>117</v>
      </c>
      <c r="D262" s="58">
        <v>2.4421162702354886</v>
      </c>
      <c r="E262" s="55">
        <v>19962.462598319184</v>
      </c>
    </row>
    <row r="263" spans="1:5" x14ac:dyDescent="0.3">
      <c r="A263" s="1">
        <v>2006</v>
      </c>
      <c r="B263" s="1" t="s">
        <v>87</v>
      </c>
      <c r="C263" s="53" t="s">
        <v>62</v>
      </c>
      <c r="D263" s="58">
        <v>1.2254237245605275</v>
      </c>
      <c r="E263" s="55">
        <v>3804.6340333746798</v>
      </c>
    </row>
    <row r="264" spans="1:5" x14ac:dyDescent="0.3">
      <c r="A264" s="1">
        <v>2006</v>
      </c>
      <c r="B264" s="1" t="s">
        <v>88</v>
      </c>
      <c r="C264" s="53" t="s">
        <v>51</v>
      </c>
      <c r="D264" s="58">
        <v>0.55291754378784952</v>
      </c>
      <c r="E264" s="55">
        <v>7270.7592767551196</v>
      </c>
    </row>
    <row r="265" spans="1:5" x14ac:dyDescent="0.3">
      <c r="A265" s="1">
        <v>2006</v>
      </c>
      <c r="B265" s="1" t="s">
        <v>89</v>
      </c>
      <c r="C265" s="53" t="s">
        <v>101</v>
      </c>
      <c r="D265" s="58">
        <v>2.472315477887534</v>
      </c>
      <c r="E265" s="55">
        <v>86573.796373829435</v>
      </c>
    </row>
    <row r="266" spans="1:5" x14ac:dyDescent="0.3">
      <c r="A266" s="1">
        <v>2006</v>
      </c>
      <c r="B266" s="1" t="s">
        <v>91</v>
      </c>
      <c r="C266" s="53" t="s">
        <v>67</v>
      </c>
      <c r="D266" s="58">
        <v>0.97740481583201178</v>
      </c>
      <c r="E266" s="55">
        <v>2435.7538832005612</v>
      </c>
    </row>
    <row r="267" spans="1:5" x14ac:dyDescent="0.3">
      <c r="A267" s="1">
        <v>2006</v>
      </c>
      <c r="B267" s="1" t="s">
        <v>93</v>
      </c>
      <c r="C267" s="53" t="s">
        <v>33</v>
      </c>
      <c r="D267" s="58">
        <v>2.5454517554561398</v>
      </c>
      <c r="E267" s="55">
        <v>408147.13227446179</v>
      </c>
    </row>
    <row r="268" spans="1:5" x14ac:dyDescent="0.3">
      <c r="A268" s="1">
        <v>2006</v>
      </c>
      <c r="B268" s="1" t="s">
        <v>94</v>
      </c>
      <c r="C268" s="53" t="s">
        <v>71</v>
      </c>
      <c r="D268" s="58">
        <v>2.3592270981980921</v>
      </c>
      <c r="E268" s="55">
        <v>9353.5823465298308</v>
      </c>
    </row>
    <row r="269" spans="1:5" x14ac:dyDescent="0.3">
      <c r="A269" s="1">
        <v>2007</v>
      </c>
      <c r="B269" s="1" t="s">
        <v>22</v>
      </c>
      <c r="C269" s="53" t="s">
        <v>110</v>
      </c>
      <c r="D269" s="58">
        <v>0.4600659099450658</v>
      </c>
      <c r="E269" s="55">
        <v>3439.1357804331342</v>
      </c>
    </row>
    <row r="270" spans="1:5" x14ac:dyDescent="0.3">
      <c r="A270" s="1">
        <v>2007</v>
      </c>
      <c r="B270" s="1" t="s">
        <v>24</v>
      </c>
      <c r="C270" s="53" t="s">
        <v>25</v>
      </c>
      <c r="D270" s="58" t="s">
        <v>25</v>
      </c>
      <c r="E270" s="55" t="s">
        <v>25</v>
      </c>
    </row>
    <row r="271" spans="1:5" x14ac:dyDescent="0.3">
      <c r="A271" s="1">
        <v>2007</v>
      </c>
      <c r="B271" s="1" t="s">
        <v>26</v>
      </c>
      <c r="C271" s="53" t="s">
        <v>101</v>
      </c>
      <c r="D271" s="58">
        <v>1.8499946306795114</v>
      </c>
      <c r="E271" s="55">
        <v>8922.9052675576168</v>
      </c>
    </row>
    <row r="272" spans="1:5" x14ac:dyDescent="0.3">
      <c r="A272" s="1">
        <v>2007</v>
      </c>
      <c r="B272" s="1" t="s">
        <v>28</v>
      </c>
      <c r="C272" s="53" t="s">
        <v>106</v>
      </c>
      <c r="D272" s="58">
        <v>1.9035775112650941</v>
      </c>
      <c r="E272" s="55">
        <v>27601.584500317429</v>
      </c>
    </row>
    <row r="273" spans="1:5" x14ac:dyDescent="0.3">
      <c r="A273" s="1">
        <v>2007</v>
      </c>
      <c r="B273" s="1" t="s">
        <v>30</v>
      </c>
      <c r="C273" s="53" t="s">
        <v>84</v>
      </c>
      <c r="D273" s="58">
        <v>0.31143123607190282</v>
      </c>
      <c r="E273" s="55">
        <v>959.6697280785769</v>
      </c>
    </row>
    <row r="274" spans="1:5" x14ac:dyDescent="0.3">
      <c r="A274" s="1">
        <v>2007</v>
      </c>
      <c r="B274" s="1" t="s">
        <v>31</v>
      </c>
      <c r="C274" s="53" t="s">
        <v>25</v>
      </c>
      <c r="D274" s="58">
        <v>0.18306650286320611</v>
      </c>
      <c r="E274" s="55">
        <v>832.68952928148997</v>
      </c>
    </row>
    <row r="275" spans="1:5" x14ac:dyDescent="0.3">
      <c r="A275" s="1">
        <v>2007</v>
      </c>
      <c r="B275" s="1" t="s">
        <v>32</v>
      </c>
      <c r="C275" s="53" t="s">
        <v>127</v>
      </c>
      <c r="D275" s="58">
        <v>2.515412388935145</v>
      </c>
      <c r="E275" s="55">
        <v>6823.8966261411424</v>
      </c>
    </row>
    <row r="276" spans="1:5" x14ac:dyDescent="0.3">
      <c r="A276" s="1">
        <v>2007</v>
      </c>
      <c r="B276" s="1" t="s">
        <v>34</v>
      </c>
      <c r="C276" s="53" t="s">
        <v>86</v>
      </c>
      <c r="D276" s="58">
        <v>1.0587425195034286</v>
      </c>
      <c r="E276" s="55">
        <v>415.49141175245018</v>
      </c>
    </row>
    <row r="277" spans="1:5" x14ac:dyDescent="0.3">
      <c r="A277" s="1">
        <v>2007</v>
      </c>
      <c r="B277" s="1" t="s">
        <v>36</v>
      </c>
      <c r="C277" s="53" t="s">
        <v>128</v>
      </c>
      <c r="D277" s="58">
        <v>3.3370415668833391</v>
      </c>
      <c r="E277" s="55">
        <v>8097.9582111864438</v>
      </c>
    </row>
    <row r="278" spans="1:5" x14ac:dyDescent="0.3">
      <c r="A278" s="1">
        <v>2007</v>
      </c>
      <c r="B278" s="1" t="s">
        <v>37</v>
      </c>
      <c r="C278" s="53" t="s">
        <v>71</v>
      </c>
      <c r="D278" s="58">
        <v>2.0245129960440105</v>
      </c>
      <c r="E278" s="55">
        <v>52675.288674768301</v>
      </c>
    </row>
    <row r="279" spans="1:5" x14ac:dyDescent="0.3">
      <c r="A279" s="1">
        <v>2007</v>
      </c>
      <c r="B279" s="1" t="s">
        <v>39</v>
      </c>
      <c r="C279" s="53" t="s">
        <v>35</v>
      </c>
      <c r="D279" s="58">
        <v>0.57654971035306257</v>
      </c>
      <c r="E279" s="55">
        <v>2269.1832671813522</v>
      </c>
    </row>
    <row r="280" spans="1:5" x14ac:dyDescent="0.3">
      <c r="A280" s="1">
        <v>2007</v>
      </c>
      <c r="B280" s="1" t="s">
        <v>41</v>
      </c>
      <c r="C280" s="53" t="s">
        <v>38</v>
      </c>
      <c r="D280" s="58">
        <v>1.2340830434870242</v>
      </c>
      <c r="E280" s="55">
        <v>3156.0650032907984</v>
      </c>
    </row>
    <row r="281" spans="1:5" x14ac:dyDescent="0.3">
      <c r="A281" s="1">
        <v>2007</v>
      </c>
      <c r="B281" s="1" t="s">
        <v>43</v>
      </c>
      <c r="C281" s="53" t="s">
        <v>129</v>
      </c>
      <c r="D281" s="58">
        <v>2.5329351048480757</v>
      </c>
      <c r="E281" s="55">
        <v>393.37720764771308</v>
      </c>
    </row>
    <row r="282" spans="1:5" x14ac:dyDescent="0.3">
      <c r="A282" s="1">
        <v>2007</v>
      </c>
      <c r="B282" s="1" t="s">
        <v>45</v>
      </c>
      <c r="C282" s="53" t="s">
        <v>25</v>
      </c>
      <c r="D282" s="58">
        <v>4.2999744330920322</v>
      </c>
      <c r="E282" s="55">
        <v>9749.7252337992995</v>
      </c>
    </row>
    <row r="283" spans="1:5" x14ac:dyDescent="0.3">
      <c r="A283" s="1">
        <v>2007</v>
      </c>
      <c r="B283" s="1" t="s">
        <v>46</v>
      </c>
      <c r="C283" s="53" t="s">
        <v>116</v>
      </c>
      <c r="D283" s="58">
        <v>1.1289912473051507</v>
      </c>
      <c r="E283" s="55">
        <v>27435.004759281881</v>
      </c>
    </row>
    <row r="284" spans="1:5" x14ac:dyDescent="0.3">
      <c r="A284" s="1">
        <v>2007</v>
      </c>
      <c r="B284" s="1" t="s">
        <v>48</v>
      </c>
      <c r="C284" s="53" t="s">
        <v>120</v>
      </c>
      <c r="D284" s="58">
        <v>3.2925719526548005</v>
      </c>
      <c r="E284" s="55">
        <v>167583.60762808312</v>
      </c>
    </row>
    <row r="285" spans="1:5" x14ac:dyDescent="0.3">
      <c r="A285" s="1">
        <v>2007</v>
      </c>
      <c r="B285" s="1" t="s">
        <v>50</v>
      </c>
      <c r="C285" s="53" t="s">
        <v>121</v>
      </c>
      <c r="D285" s="58">
        <v>1.3736941038304313</v>
      </c>
      <c r="E285" s="55">
        <v>125799.19556833679</v>
      </c>
    </row>
    <row r="286" spans="1:5" x14ac:dyDescent="0.3">
      <c r="A286" s="1">
        <v>2007</v>
      </c>
      <c r="B286" s="1" t="s">
        <v>52</v>
      </c>
      <c r="C286" s="53" t="s">
        <v>106</v>
      </c>
      <c r="D286" s="58">
        <v>2.8725814946714583</v>
      </c>
      <c r="E286" s="55">
        <v>43096.541996339234</v>
      </c>
    </row>
    <row r="287" spans="1:5" x14ac:dyDescent="0.3">
      <c r="A287" s="1">
        <v>2007</v>
      </c>
      <c r="B287" s="1" t="s">
        <v>53</v>
      </c>
      <c r="C287" s="53" t="s">
        <v>35</v>
      </c>
      <c r="D287" s="58">
        <v>0.55106590798136501</v>
      </c>
      <c r="E287" s="55">
        <v>289.59227301168949</v>
      </c>
    </row>
    <row r="288" spans="1:5" x14ac:dyDescent="0.3">
      <c r="A288" s="1">
        <v>2007</v>
      </c>
      <c r="B288" s="1" t="s">
        <v>55</v>
      </c>
      <c r="C288" s="53" t="s">
        <v>62</v>
      </c>
      <c r="D288" s="58">
        <v>0.80173811247009552</v>
      </c>
      <c r="E288" s="55">
        <v>627.64749144416169</v>
      </c>
    </row>
    <row r="289" spans="1:5" x14ac:dyDescent="0.3">
      <c r="A289" s="1">
        <v>2007</v>
      </c>
      <c r="B289" s="1" t="s">
        <v>56</v>
      </c>
      <c r="C289" s="53" t="s">
        <v>106</v>
      </c>
      <c r="D289" s="58">
        <v>1.5716527402984914</v>
      </c>
      <c r="E289" s="55">
        <v>867.34100663168044</v>
      </c>
    </row>
    <row r="290" spans="1:5" x14ac:dyDescent="0.3">
      <c r="A290" s="1">
        <v>2007</v>
      </c>
      <c r="B290" s="1" t="s">
        <v>57</v>
      </c>
      <c r="C290" s="53" t="s">
        <v>84</v>
      </c>
      <c r="D290" s="58">
        <v>0.39833377324488123</v>
      </c>
      <c r="E290" s="55">
        <v>7625.7123696591207</v>
      </c>
    </row>
    <row r="291" spans="1:5" x14ac:dyDescent="0.3">
      <c r="A291" s="1">
        <v>2007</v>
      </c>
      <c r="B291" s="1" t="s">
        <v>59</v>
      </c>
      <c r="C291" s="53" t="s">
        <v>27</v>
      </c>
      <c r="D291" s="58">
        <v>1.6703005636577999</v>
      </c>
      <c r="E291" s="55">
        <v>13743.478529071221</v>
      </c>
    </row>
    <row r="292" spans="1:5" x14ac:dyDescent="0.3">
      <c r="A292" s="1">
        <v>2007</v>
      </c>
      <c r="B292" s="1" t="s">
        <v>61</v>
      </c>
      <c r="C292" s="53" t="s">
        <v>101</v>
      </c>
      <c r="D292" s="58">
        <v>1.1576392943810834</v>
      </c>
      <c r="E292" s="55">
        <v>1700.2075542953398</v>
      </c>
    </row>
    <row r="293" spans="1:5" x14ac:dyDescent="0.3">
      <c r="A293" s="1">
        <v>2007</v>
      </c>
      <c r="B293" s="1" t="s">
        <v>63</v>
      </c>
      <c r="C293" s="56" t="s">
        <v>82</v>
      </c>
      <c r="D293" s="58">
        <v>1.5579444566375189</v>
      </c>
      <c r="E293" s="55">
        <v>4690.1710257310842</v>
      </c>
    </row>
    <row r="294" spans="1:5" x14ac:dyDescent="0.3">
      <c r="A294" s="1">
        <v>2007</v>
      </c>
      <c r="B294" s="1" t="s">
        <v>65</v>
      </c>
      <c r="C294" s="53" t="s">
        <v>116</v>
      </c>
      <c r="D294" s="58">
        <v>0.56193305645098812</v>
      </c>
      <c r="E294" s="55">
        <v>4451.9068637670844</v>
      </c>
    </row>
    <row r="295" spans="1:5" x14ac:dyDescent="0.3">
      <c r="A295" s="1">
        <v>2007</v>
      </c>
      <c r="B295" s="1" t="s">
        <v>66</v>
      </c>
      <c r="C295" s="53" t="s">
        <v>86</v>
      </c>
      <c r="D295" s="58">
        <v>1.1241704849337859</v>
      </c>
      <c r="E295" s="55">
        <v>3643.4060829164423</v>
      </c>
    </row>
    <row r="296" spans="1:5" x14ac:dyDescent="0.3">
      <c r="A296" s="1">
        <v>2007</v>
      </c>
      <c r="B296" s="1" t="s">
        <v>68</v>
      </c>
      <c r="C296" s="53" t="s">
        <v>69</v>
      </c>
      <c r="D296" s="58">
        <v>0.51148238711121752</v>
      </c>
      <c r="E296" s="55">
        <v>1916.9193413557578</v>
      </c>
    </row>
    <row r="297" spans="1:5" x14ac:dyDescent="0.3">
      <c r="A297" s="1">
        <v>2007</v>
      </c>
      <c r="B297" s="1" t="s">
        <v>70</v>
      </c>
      <c r="C297" s="53" t="s">
        <v>103</v>
      </c>
      <c r="D297" s="58">
        <v>1.039122831281392</v>
      </c>
      <c r="E297" s="55">
        <v>33161.998035034179</v>
      </c>
    </row>
    <row r="298" spans="1:5" x14ac:dyDescent="0.3">
      <c r="A298" s="1">
        <v>2007</v>
      </c>
      <c r="B298" s="1" t="s">
        <v>72</v>
      </c>
      <c r="C298" s="53" t="s">
        <v>130</v>
      </c>
      <c r="D298" s="58">
        <v>2.3198590673331925</v>
      </c>
      <c r="E298" s="55">
        <v>7669.7680017621224</v>
      </c>
    </row>
    <row r="299" spans="1:5" x14ac:dyDescent="0.3">
      <c r="A299" s="1">
        <v>2007</v>
      </c>
      <c r="B299" s="1" t="s">
        <v>74</v>
      </c>
      <c r="C299" s="53" t="s">
        <v>42</v>
      </c>
      <c r="D299" s="58">
        <v>0.44745820329484726</v>
      </c>
      <c r="E299" s="55">
        <v>605.63815093367521</v>
      </c>
    </row>
    <row r="300" spans="1:5" x14ac:dyDescent="0.3">
      <c r="A300" s="1">
        <v>2007</v>
      </c>
      <c r="B300" s="1" t="s">
        <v>76</v>
      </c>
      <c r="C300" s="53" t="s">
        <v>27</v>
      </c>
      <c r="D300" s="58">
        <v>1.4270335867677344</v>
      </c>
      <c r="E300" s="55">
        <v>940.72124626302332</v>
      </c>
    </row>
    <row r="301" spans="1:5" x14ac:dyDescent="0.3">
      <c r="A301" s="1">
        <v>2007</v>
      </c>
      <c r="B301" s="1" t="s">
        <v>77</v>
      </c>
      <c r="C301" s="53" t="s">
        <v>86</v>
      </c>
      <c r="D301" s="58">
        <v>1.2405287581389424</v>
      </c>
      <c r="E301" s="55">
        <v>20705.31878211087</v>
      </c>
    </row>
    <row r="302" spans="1:5" x14ac:dyDescent="0.3">
      <c r="A302" s="1">
        <v>2007</v>
      </c>
      <c r="B302" s="1" t="s">
        <v>79</v>
      </c>
      <c r="C302" s="53" t="s">
        <v>114</v>
      </c>
      <c r="D302" s="58">
        <v>1.6170892979133027</v>
      </c>
      <c r="E302" s="55">
        <v>41634.913452621106</v>
      </c>
    </row>
    <row r="303" spans="1:5" x14ac:dyDescent="0.3">
      <c r="A303" s="1">
        <v>2007</v>
      </c>
      <c r="B303" s="1" t="s">
        <v>80</v>
      </c>
      <c r="C303" s="53" t="s">
        <v>25</v>
      </c>
      <c r="D303" s="58" t="s">
        <v>25</v>
      </c>
      <c r="E303" s="55" t="s">
        <v>25</v>
      </c>
    </row>
    <row r="304" spans="1:5" x14ac:dyDescent="0.3">
      <c r="A304" s="1">
        <v>2007</v>
      </c>
      <c r="B304" s="1" t="s">
        <v>81</v>
      </c>
      <c r="C304" s="53" t="s">
        <v>131</v>
      </c>
      <c r="D304" s="58">
        <v>3.2338256013502487</v>
      </c>
      <c r="E304" s="55">
        <v>13849.904012321969</v>
      </c>
    </row>
    <row r="305" spans="1:5" x14ac:dyDescent="0.3">
      <c r="A305" s="1">
        <v>2007</v>
      </c>
      <c r="B305" s="1" t="s">
        <v>83</v>
      </c>
      <c r="C305" s="53" t="s">
        <v>104</v>
      </c>
      <c r="D305" s="58">
        <v>0.88286519756795678</v>
      </c>
      <c r="E305" s="55">
        <v>5257.7808587526652</v>
      </c>
    </row>
    <row r="306" spans="1:5" x14ac:dyDescent="0.3">
      <c r="A306" s="1">
        <v>2007</v>
      </c>
      <c r="B306" s="1" t="s">
        <v>85</v>
      </c>
      <c r="C306" s="53" t="s">
        <v>109</v>
      </c>
      <c r="D306" s="58">
        <v>2.482963781563194</v>
      </c>
      <c r="E306" s="55">
        <v>21686.835027401041</v>
      </c>
    </row>
    <row r="307" spans="1:5" x14ac:dyDescent="0.3">
      <c r="A307" s="1">
        <v>2007</v>
      </c>
      <c r="B307" s="1" t="s">
        <v>87</v>
      </c>
      <c r="C307" s="53" t="s">
        <v>86</v>
      </c>
      <c r="D307" s="58">
        <v>1.2957238072585464</v>
      </c>
      <c r="E307" s="55">
        <v>4246.987260992777</v>
      </c>
    </row>
    <row r="308" spans="1:5" x14ac:dyDescent="0.3">
      <c r="A308" s="1">
        <v>2007</v>
      </c>
      <c r="B308" s="1" t="s">
        <v>88</v>
      </c>
      <c r="C308" s="53" t="s">
        <v>23</v>
      </c>
      <c r="D308" s="58">
        <v>0.68616419919931593</v>
      </c>
      <c r="E308" s="55">
        <v>9477.9991994666943</v>
      </c>
    </row>
    <row r="309" spans="1:5" x14ac:dyDescent="0.3">
      <c r="A309" s="1">
        <v>2007</v>
      </c>
      <c r="B309" s="1" t="s">
        <v>89</v>
      </c>
      <c r="C309" s="53" t="s">
        <v>33</v>
      </c>
      <c r="D309" s="58">
        <v>2.4604805665019702</v>
      </c>
      <c r="E309" s="55">
        <v>88723.864793738918</v>
      </c>
    </row>
    <row r="310" spans="1:5" x14ac:dyDescent="0.3">
      <c r="A310" s="1">
        <v>2007</v>
      </c>
      <c r="B310" s="1" t="s">
        <v>91</v>
      </c>
      <c r="C310" s="53" t="s">
        <v>67</v>
      </c>
      <c r="D310" s="58">
        <v>0.95444710409465527</v>
      </c>
      <c r="E310" s="55">
        <v>2385.1392582439771</v>
      </c>
    </row>
    <row r="311" spans="1:5" x14ac:dyDescent="0.3">
      <c r="A311" s="1">
        <v>2007</v>
      </c>
      <c r="B311" s="1" t="s">
        <v>93</v>
      </c>
      <c r="C311" s="53" t="s">
        <v>71</v>
      </c>
      <c r="D311" s="58">
        <v>2.6151584733914652</v>
      </c>
      <c r="E311" s="55">
        <v>427754.70356534136</v>
      </c>
    </row>
    <row r="312" spans="1:5" x14ac:dyDescent="0.3">
      <c r="A312" s="1">
        <v>2007</v>
      </c>
      <c r="B312" s="1" t="s">
        <v>94</v>
      </c>
      <c r="C312" s="53" t="s">
        <v>95</v>
      </c>
      <c r="D312" s="58">
        <v>2.4184323171265714</v>
      </c>
      <c r="E312" s="55">
        <v>9945.7083542837663</v>
      </c>
    </row>
    <row r="313" spans="1:5" x14ac:dyDescent="0.3">
      <c r="A313" s="1">
        <v>2008</v>
      </c>
      <c r="B313" s="1" t="s">
        <v>22</v>
      </c>
      <c r="C313" s="53" t="s">
        <v>110</v>
      </c>
      <c r="D313" s="58">
        <v>0.47054480873279464</v>
      </c>
      <c r="E313" s="55">
        <v>3660.1807172307722</v>
      </c>
    </row>
    <row r="314" spans="1:5" x14ac:dyDescent="0.3">
      <c r="A314" s="1">
        <v>2008</v>
      </c>
      <c r="B314" s="1" t="s">
        <v>24</v>
      </c>
      <c r="C314" s="53" t="s">
        <v>64</v>
      </c>
      <c r="D314" s="58">
        <v>2.2437148219123562</v>
      </c>
      <c r="E314" s="55">
        <v>21018.073681990307</v>
      </c>
    </row>
    <row r="315" spans="1:5" x14ac:dyDescent="0.3">
      <c r="A315" s="1">
        <v>2008</v>
      </c>
      <c r="B315" s="1" t="s">
        <v>26</v>
      </c>
      <c r="C315" s="53" t="s">
        <v>101</v>
      </c>
      <c r="D315" s="58">
        <v>1.9368393864726843</v>
      </c>
      <c r="E315" s="55">
        <v>9383.5264965413844</v>
      </c>
    </row>
    <row r="316" spans="1:5" x14ac:dyDescent="0.3">
      <c r="A316" s="1">
        <v>2008</v>
      </c>
      <c r="B316" s="1" t="s">
        <v>28</v>
      </c>
      <c r="C316" s="53" t="s">
        <v>132</v>
      </c>
      <c r="D316" s="58">
        <v>1.8557778594494645</v>
      </c>
      <c r="E316" s="55">
        <v>27569.193633864688</v>
      </c>
    </row>
    <row r="317" spans="1:5" x14ac:dyDescent="0.3">
      <c r="A317" s="1">
        <v>2008</v>
      </c>
      <c r="B317" s="1" t="s">
        <v>30</v>
      </c>
      <c r="C317" s="53" t="s">
        <v>104</v>
      </c>
      <c r="D317" s="58">
        <v>0.37491591198281143</v>
      </c>
      <c r="E317" s="55">
        <v>1199.0753348081589</v>
      </c>
    </row>
    <row r="318" spans="1:5" x14ac:dyDescent="0.3">
      <c r="A318" s="1">
        <v>2008</v>
      </c>
      <c r="B318" s="1" t="s">
        <v>31</v>
      </c>
      <c r="C318" s="53" t="s">
        <v>25</v>
      </c>
      <c r="D318" s="58">
        <v>0.19541050662517573</v>
      </c>
      <c r="E318" s="55">
        <v>918.02149345208966</v>
      </c>
    </row>
    <row r="319" spans="1:5" x14ac:dyDescent="0.3">
      <c r="A319" s="1">
        <v>2008</v>
      </c>
      <c r="B319" s="1" t="s">
        <v>32</v>
      </c>
      <c r="C319" s="53" t="s">
        <v>44</v>
      </c>
      <c r="D319" s="58">
        <v>2.7734573676299066</v>
      </c>
      <c r="E319" s="55">
        <v>7485.4060761040409</v>
      </c>
    </row>
    <row r="320" spans="1:5" x14ac:dyDescent="0.3">
      <c r="A320" s="1">
        <v>2008</v>
      </c>
      <c r="B320" s="1" t="s">
        <v>34</v>
      </c>
      <c r="C320" s="53" t="s">
        <v>96</v>
      </c>
      <c r="D320" s="58">
        <v>1.2518835151654883</v>
      </c>
      <c r="E320" s="55">
        <v>466.07452352521489</v>
      </c>
    </row>
    <row r="321" spans="1:5" x14ac:dyDescent="0.3">
      <c r="A321" s="1">
        <v>2008</v>
      </c>
      <c r="B321" s="1" t="s">
        <v>36</v>
      </c>
      <c r="C321" s="53" t="s">
        <v>124</v>
      </c>
      <c r="D321" s="58">
        <v>3.5369683164749186</v>
      </c>
      <c r="E321" s="55">
        <v>8650.409245845718</v>
      </c>
    </row>
    <row r="322" spans="1:5" x14ac:dyDescent="0.3">
      <c r="A322" s="1">
        <v>2008</v>
      </c>
      <c r="B322" s="1" t="s">
        <v>37</v>
      </c>
      <c r="C322" s="53" t="s">
        <v>71</v>
      </c>
      <c r="D322" s="58">
        <v>2.061169194631546</v>
      </c>
      <c r="E322" s="55">
        <v>53765.762037652181</v>
      </c>
    </row>
    <row r="323" spans="1:5" x14ac:dyDescent="0.3">
      <c r="A323" s="1">
        <v>2008</v>
      </c>
      <c r="B323" s="1" t="s">
        <v>39</v>
      </c>
      <c r="C323" s="53" t="s">
        <v>25</v>
      </c>
      <c r="D323" s="58">
        <v>0.66183206722196852</v>
      </c>
      <c r="E323" s="55">
        <v>2596.1067062404686</v>
      </c>
    </row>
    <row r="324" spans="1:5" x14ac:dyDescent="0.3">
      <c r="A324" s="1">
        <v>2008</v>
      </c>
      <c r="B324" s="1" t="s">
        <v>41</v>
      </c>
      <c r="C324" s="53" t="s">
        <v>90</v>
      </c>
      <c r="D324" s="58">
        <v>1.3912636168068078</v>
      </c>
      <c r="E324" s="55">
        <v>3398.4961909834924</v>
      </c>
    </row>
    <row r="325" spans="1:5" x14ac:dyDescent="0.3">
      <c r="A325" s="1">
        <v>2008</v>
      </c>
      <c r="B325" s="1" t="s">
        <v>43</v>
      </c>
      <c r="C325" s="53" t="s">
        <v>133</v>
      </c>
      <c r="D325" s="58">
        <v>2.4641401443386672</v>
      </c>
      <c r="E325" s="55">
        <v>391.14860221895555</v>
      </c>
    </row>
    <row r="326" spans="1:5" x14ac:dyDescent="0.3">
      <c r="A326" s="1">
        <v>2008</v>
      </c>
      <c r="B326" s="1" t="s">
        <v>45</v>
      </c>
      <c r="C326" s="53" t="s">
        <v>25</v>
      </c>
      <c r="D326" s="58">
        <v>4.2551232476999461</v>
      </c>
      <c r="E326" s="55">
        <v>9961.7424905000371</v>
      </c>
    </row>
    <row r="327" spans="1:5" x14ac:dyDescent="0.3">
      <c r="A327" s="1">
        <v>2008</v>
      </c>
      <c r="B327" s="1" t="s">
        <v>46</v>
      </c>
      <c r="C327" s="53" t="s">
        <v>116</v>
      </c>
      <c r="D327" s="58">
        <v>1.1597244280604853</v>
      </c>
      <c r="E327" s="55">
        <v>27910.722264819546</v>
      </c>
    </row>
    <row r="328" spans="1:5" x14ac:dyDescent="0.3">
      <c r="A328" s="1">
        <v>2008</v>
      </c>
      <c r="B328" s="1" t="s">
        <v>48</v>
      </c>
      <c r="C328" s="53" t="s">
        <v>49</v>
      </c>
      <c r="D328" s="58">
        <v>3.2922388115124783</v>
      </c>
      <c r="E328" s="55">
        <v>165515.15150013755</v>
      </c>
    </row>
    <row r="329" spans="1:5" x14ac:dyDescent="0.3">
      <c r="A329" s="1">
        <v>2008</v>
      </c>
      <c r="B329" s="1" t="s">
        <v>50</v>
      </c>
      <c r="C329" s="53" t="s">
        <v>47</v>
      </c>
      <c r="D329" s="58">
        <v>1.4459200876068068</v>
      </c>
      <c r="E329" s="55">
        <v>145192.22795809843</v>
      </c>
    </row>
    <row r="330" spans="1:5" x14ac:dyDescent="0.3">
      <c r="A330" s="1">
        <v>2008</v>
      </c>
      <c r="B330" s="1" t="s">
        <v>52</v>
      </c>
      <c r="C330" s="53" t="s">
        <v>97</v>
      </c>
      <c r="D330" s="58">
        <v>2.9888720045156174</v>
      </c>
      <c r="E330" s="55">
        <v>46192.275264336269</v>
      </c>
    </row>
    <row r="331" spans="1:5" x14ac:dyDescent="0.3">
      <c r="A331" s="1">
        <v>2008</v>
      </c>
      <c r="B331" s="1" t="s">
        <v>53</v>
      </c>
      <c r="C331" s="53" t="s">
        <v>78</v>
      </c>
      <c r="D331" s="58">
        <v>0.57720248391332507</v>
      </c>
      <c r="E331" s="55">
        <v>293.47190939573125</v>
      </c>
    </row>
    <row r="332" spans="1:5" x14ac:dyDescent="0.3">
      <c r="A332" s="1">
        <v>2008</v>
      </c>
      <c r="B332" s="1" t="s">
        <v>55</v>
      </c>
      <c r="C332" s="53" t="s">
        <v>62</v>
      </c>
      <c r="D332" s="58">
        <v>0.78931560027517988</v>
      </c>
      <c r="E332" s="55">
        <v>634.07753063241819</v>
      </c>
    </row>
    <row r="333" spans="1:5" x14ac:dyDescent="0.3">
      <c r="A333" s="1">
        <v>2008</v>
      </c>
      <c r="B333" s="1" t="s">
        <v>56</v>
      </c>
      <c r="C333" s="53" t="s">
        <v>132</v>
      </c>
      <c r="D333" s="58">
        <v>1.5466303940015933</v>
      </c>
      <c r="E333" s="55">
        <v>850.96993570422455</v>
      </c>
    </row>
    <row r="334" spans="1:5" x14ac:dyDescent="0.3">
      <c r="A334" s="1">
        <v>2008</v>
      </c>
      <c r="B334" s="1" t="s">
        <v>57</v>
      </c>
      <c r="C334" s="53" t="s">
        <v>84</v>
      </c>
      <c r="D334" s="58">
        <v>0.44387002545936294</v>
      </c>
      <c r="E334" s="55">
        <v>8594.6352337243134</v>
      </c>
    </row>
    <row r="335" spans="1:5" x14ac:dyDescent="0.3">
      <c r="A335" s="1">
        <v>2008</v>
      </c>
      <c r="B335" s="1" t="s">
        <v>59</v>
      </c>
      <c r="C335" s="53" t="s">
        <v>27</v>
      </c>
      <c r="D335" s="58">
        <v>1.6226873383415896</v>
      </c>
      <c r="E335" s="55">
        <v>13641.485383335516</v>
      </c>
    </row>
    <row r="336" spans="1:5" x14ac:dyDescent="0.3">
      <c r="A336" s="1">
        <v>2008</v>
      </c>
      <c r="B336" s="1" t="s">
        <v>61</v>
      </c>
      <c r="C336" s="53" t="s">
        <v>25</v>
      </c>
      <c r="D336" s="58" t="s">
        <v>25</v>
      </c>
      <c r="E336" s="55" t="s">
        <v>25</v>
      </c>
    </row>
    <row r="337" spans="1:5" x14ac:dyDescent="0.3">
      <c r="A337" s="1">
        <v>2008</v>
      </c>
      <c r="B337" s="1" t="s">
        <v>63</v>
      </c>
      <c r="C337" s="56" t="s">
        <v>111</v>
      </c>
      <c r="D337" s="58">
        <v>1.5455611553180899</v>
      </c>
      <c r="E337" s="55">
        <v>4934.377317186013</v>
      </c>
    </row>
    <row r="338" spans="1:5" x14ac:dyDescent="0.3">
      <c r="A338" s="1">
        <v>2008</v>
      </c>
      <c r="B338" s="1" t="s">
        <v>65</v>
      </c>
      <c r="C338" s="53" t="s">
        <v>116</v>
      </c>
      <c r="D338" s="58">
        <v>0.59943791513654243</v>
      </c>
      <c r="E338" s="55">
        <v>4948.4973186409325</v>
      </c>
    </row>
    <row r="339" spans="1:5" x14ac:dyDescent="0.3">
      <c r="A339" s="1">
        <v>2008</v>
      </c>
      <c r="B339" s="1" t="s">
        <v>66</v>
      </c>
      <c r="C339" s="53" t="s">
        <v>95</v>
      </c>
      <c r="D339" s="58">
        <v>1.4433471583001272</v>
      </c>
      <c r="E339" s="55">
        <v>4692.7829757068721</v>
      </c>
    </row>
    <row r="340" spans="1:5" x14ac:dyDescent="0.3">
      <c r="A340" s="1">
        <v>2008</v>
      </c>
      <c r="B340" s="1" t="s">
        <v>68</v>
      </c>
      <c r="C340" s="53" t="s">
        <v>69</v>
      </c>
      <c r="D340" s="58">
        <v>0.5521506031662291</v>
      </c>
      <c r="E340" s="55">
        <v>2261.9373710583227</v>
      </c>
    </row>
    <row r="341" spans="1:5" x14ac:dyDescent="0.3">
      <c r="A341" s="1">
        <v>2008</v>
      </c>
      <c r="B341" s="1" t="s">
        <v>70</v>
      </c>
      <c r="C341" s="53" t="s">
        <v>90</v>
      </c>
      <c r="D341" s="58">
        <v>0.97230527045588633</v>
      </c>
      <c r="E341" s="55">
        <v>32658.038939353919</v>
      </c>
    </row>
    <row r="342" spans="1:5" x14ac:dyDescent="0.3">
      <c r="A342" s="1">
        <v>2008</v>
      </c>
      <c r="B342" s="1" t="s">
        <v>72</v>
      </c>
      <c r="C342" s="53" t="s">
        <v>134</v>
      </c>
      <c r="D342" s="58">
        <v>2.596735946639722</v>
      </c>
      <c r="E342" s="55">
        <v>8745.5523083175649</v>
      </c>
    </row>
    <row r="343" spans="1:5" x14ac:dyDescent="0.3">
      <c r="A343" s="1">
        <v>2008</v>
      </c>
      <c r="B343" s="1" t="s">
        <v>74</v>
      </c>
      <c r="C343" s="53" t="s">
        <v>42</v>
      </c>
      <c r="D343" s="58">
        <v>0.46137459725856628</v>
      </c>
      <c r="E343" s="55">
        <v>659.28781939795113</v>
      </c>
    </row>
    <row r="344" spans="1:5" x14ac:dyDescent="0.3">
      <c r="A344" s="1">
        <v>2008</v>
      </c>
      <c r="B344" s="1" t="s">
        <v>76</v>
      </c>
      <c r="C344" s="53" t="s">
        <v>71</v>
      </c>
      <c r="D344" s="58">
        <v>1.6267318409983607</v>
      </c>
      <c r="E344" s="55">
        <v>1110.0035508847152</v>
      </c>
    </row>
    <row r="345" spans="1:5" x14ac:dyDescent="0.3">
      <c r="A345" s="1">
        <v>2008</v>
      </c>
      <c r="B345" s="1" t="s">
        <v>77</v>
      </c>
      <c r="C345" s="53" t="s">
        <v>60</v>
      </c>
      <c r="D345" s="58">
        <v>1.3249977242841859</v>
      </c>
      <c r="E345" s="55">
        <v>22311.343043255391</v>
      </c>
    </row>
    <row r="346" spans="1:5" x14ac:dyDescent="0.3">
      <c r="A346" s="1">
        <v>2008</v>
      </c>
      <c r="B346" s="1" t="s">
        <v>79</v>
      </c>
      <c r="C346" s="53" t="s">
        <v>114</v>
      </c>
      <c r="D346" s="58">
        <v>1.6078645569771066</v>
      </c>
      <c r="E346" s="55">
        <v>41333.51110915951</v>
      </c>
    </row>
    <row r="347" spans="1:5" x14ac:dyDescent="0.3">
      <c r="A347" s="1">
        <v>2008</v>
      </c>
      <c r="B347" s="1" t="s">
        <v>80</v>
      </c>
      <c r="C347" s="53" t="s">
        <v>103</v>
      </c>
      <c r="D347" s="58">
        <v>2.6529614597707996</v>
      </c>
      <c r="E347" s="55">
        <v>13032.204584981329</v>
      </c>
    </row>
    <row r="348" spans="1:5" x14ac:dyDescent="0.3">
      <c r="A348" s="1">
        <v>2008</v>
      </c>
      <c r="B348" s="1" t="s">
        <v>81</v>
      </c>
      <c r="C348" s="53" t="s">
        <v>111</v>
      </c>
      <c r="D348" s="58">
        <v>3.4699947512684433</v>
      </c>
      <c r="E348" s="55">
        <v>14794.415478249693</v>
      </c>
    </row>
    <row r="349" spans="1:5" x14ac:dyDescent="0.3">
      <c r="A349" s="1">
        <v>2008</v>
      </c>
      <c r="B349" s="1" t="s">
        <v>83</v>
      </c>
      <c r="C349" s="53" t="s">
        <v>104</v>
      </c>
      <c r="D349" s="58">
        <v>0.88815898944012883</v>
      </c>
      <c r="E349" s="55">
        <v>5458.0918273692623</v>
      </c>
    </row>
    <row r="350" spans="1:5" x14ac:dyDescent="0.3">
      <c r="A350" s="1">
        <v>2008</v>
      </c>
      <c r="B350" s="1" t="s">
        <v>85</v>
      </c>
      <c r="C350" s="53" t="s">
        <v>97</v>
      </c>
      <c r="D350" s="58">
        <v>2.672309313317855</v>
      </c>
      <c r="E350" s="55">
        <v>23527.26711227604</v>
      </c>
    </row>
    <row r="351" spans="1:5" x14ac:dyDescent="0.3">
      <c r="A351" s="1">
        <v>2008</v>
      </c>
      <c r="B351" s="1" t="s">
        <v>87</v>
      </c>
      <c r="C351" s="53" t="s">
        <v>38</v>
      </c>
      <c r="D351" s="58">
        <v>1.2335816021331434</v>
      </c>
      <c r="E351" s="55">
        <v>4151.9238786386759</v>
      </c>
    </row>
    <row r="352" spans="1:5" x14ac:dyDescent="0.3">
      <c r="A352" s="1">
        <v>2008</v>
      </c>
      <c r="B352" s="1" t="s">
        <v>88</v>
      </c>
      <c r="C352" s="53" t="s">
        <v>23</v>
      </c>
      <c r="D352" s="58">
        <v>0.68740995720261078</v>
      </c>
      <c r="E352" s="55">
        <v>9572.5951406323238</v>
      </c>
    </row>
    <row r="353" spans="1:5" x14ac:dyDescent="0.3">
      <c r="A353" s="1">
        <v>2008</v>
      </c>
      <c r="B353" s="1" t="s">
        <v>89</v>
      </c>
      <c r="C353" s="53" t="s">
        <v>29</v>
      </c>
      <c r="D353" s="58">
        <v>2.6151330262439672</v>
      </c>
      <c r="E353" s="55">
        <v>95205.737039376356</v>
      </c>
    </row>
    <row r="354" spans="1:5" x14ac:dyDescent="0.3">
      <c r="A354" s="1">
        <v>2008</v>
      </c>
      <c r="B354" s="1" t="s">
        <v>91</v>
      </c>
      <c r="C354" s="53" t="s">
        <v>75</v>
      </c>
      <c r="D354" s="58">
        <v>0.97757265115847569</v>
      </c>
      <c r="E354" s="55">
        <v>2467.4550371151595</v>
      </c>
    </row>
    <row r="355" spans="1:5" x14ac:dyDescent="0.3">
      <c r="A355" s="1">
        <v>2008</v>
      </c>
      <c r="B355" s="1" t="s">
        <v>93</v>
      </c>
      <c r="C355" s="53" t="s">
        <v>29</v>
      </c>
      <c r="D355" s="58">
        <v>2.7448123753627489</v>
      </c>
      <c r="E355" s="55">
        <v>449510.44878233643</v>
      </c>
    </row>
    <row r="356" spans="1:5" x14ac:dyDescent="0.3">
      <c r="A356" s="1">
        <v>2008</v>
      </c>
      <c r="B356" s="1" t="s">
        <v>94</v>
      </c>
      <c r="C356" s="53" t="s">
        <v>114</v>
      </c>
      <c r="D356" s="58">
        <v>2.5694481629698016</v>
      </c>
      <c r="E356" s="55">
        <v>10721.074509744451</v>
      </c>
    </row>
    <row r="357" spans="1:5" x14ac:dyDescent="0.3">
      <c r="A357" s="1">
        <v>2009</v>
      </c>
      <c r="B357" s="1" t="s">
        <v>22</v>
      </c>
      <c r="C357" s="53" t="s">
        <v>121</v>
      </c>
      <c r="D357" s="54">
        <v>0.58705209004918368</v>
      </c>
      <c r="E357" s="55">
        <v>4296.1783095112451</v>
      </c>
    </row>
    <row r="358" spans="1:5" x14ac:dyDescent="0.3">
      <c r="A358" s="1">
        <v>2009</v>
      </c>
      <c r="B358" s="1" t="s">
        <v>24</v>
      </c>
      <c r="C358" s="53" t="s">
        <v>25</v>
      </c>
      <c r="D358" s="54" t="s">
        <v>25</v>
      </c>
      <c r="E358" s="55" t="s">
        <v>25</v>
      </c>
    </row>
    <row r="359" spans="1:5" x14ac:dyDescent="0.3">
      <c r="A359" s="1">
        <v>2009</v>
      </c>
      <c r="B359" s="1" t="s">
        <v>26</v>
      </c>
      <c r="C359" s="53" t="s">
        <v>71</v>
      </c>
      <c r="D359" s="54">
        <v>1.9985984469776559</v>
      </c>
      <c r="E359" s="55">
        <v>9487.0712814278668</v>
      </c>
    </row>
    <row r="360" spans="1:5" x14ac:dyDescent="0.3">
      <c r="A360" s="1">
        <v>2009</v>
      </c>
      <c r="B360" s="1" t="s">
        <v>28</v>
      </c>
      <c r="C360" s="53" t="s">
        <v>109</v>
      </c>
      <c r="D360" s="54">
        <v>1.9174153935445932</v>
      </c>
      <c r="E360" s="55">
        <v>26802.731425085651</v>
      </c>
    </row>
    <row r="361" spans="1:5" x14ac:dyDescent="0.3">
      <c r="A361" s="1">
        <v>2009</v>
      </c>
      <c r="B361" s="1" t="s">
        <v>30</v>
      </c>
      <c r="C361" s="53" t="s">
        <v>84</v>
      </c>
      <c r="D361" s="54">
        <v>0.35402736240473121</v>
      </c>
      <c r="E361" s="55">
        <v>1119.6092508464158</v>
      </c>
    </row>
    <row r="362" spans="1:5" x14ac:dyDescent="0.3">
      <c r="A362" s="1">
        <v>2009</v>
      </c>
      <c r="B362" s="1" t="s">
        <v>31</v>
      </c>
      <c r="C362" s="53" t="s">
        <v>25</v>
      </c>
      <c r="D362" s="54">
        <v>0.19350531065192175</v>
      </c>
      <c r="E362" s="55">
        <v>919.43126506313615</v>
      </c>
    </row>
    <row r="363" spans="1:5" x14ac:dyDescent="0.3">
      <c r="A363" s="1">
        <v>2009</v>
      </c>
      <c r="B363" s="1" t="s">
        <v>32</v>
      </c>
      <c r="C363" s="53" t="s">
        <v>135</v>
      </c>
      <c r="D363" s="54">
        <v>3.0551420598030012</v>
      </c>
      <c r="E363" s="55">
        <v>7841.080171287369</v>
      </c>
    </row>
    <row r="364" spans="1:5" x14ac:dyDescent="0.3">
      <c r="A364" s="1">
        <v>2009</v>
      </c>
      <c r="B364" s="1" t="s">
        <v>34</v>
      </c>
      <c r="C364" s="53" t="s">
        <v>90</v>
      </c>
      <c r="D364" s="54">
        <v>1.3967967222196203</v>
      </c>
      <c r="E364" s="55">
        <v>443.95067496810265</v>
      </c>
    </row>
    <row r="365" spans="1:5" x14ac:dyDescent="0.3">
      <c r="A365" s="1">
        <v>2009</v>
      </c>
      <c r="B365" s="1" t="s">
        <v>36</v>
      </c>
      <c r="C365" s="53" t="s">
        <v>124</v>
      </c>
      <c r="D365" s="54">
        <v>3.7340216894914362</v>
      </c>
      <c r="E365" s="55">
        <v>8394.9588185346383</v>
      </c>
    </row>
    <row r="366" spans="1:5" x14ac:dyDescent="0.3">
      <c r="A366" s="1">
        <v>2009</v>
      </c>
      <c r="B366" s="1" t="s">
        <v>37</v>
      </c>
      <c r="C366" s="53" t="s">
        <v>33</v>
      </c>
      <c r="D366" s="54">
        <v>2.2120651800072504</v>
      </c>
      <c r="E366" s="55">
        <v>56043.939228226234</v>
      </c>
    </row>
    <row r="367" spans="1:5" x14ac:dyDescent="0.3">
      <c r="A367" s="1">
        <v>2009</v>
      </c>
      <c r="B367" s="1" t="s">
        <v>39</v>
      </c>
      <c r="C367" s="53" t="s">
        <v>25</v>
      </c>
      <c r="D367" s="54">
        <v>0.62556891428918426</v>
      </c>
      <c r="E367" s="55">
        <v>2348.3266204501738</v>
      </c>
    </row>
    <row r="368" spans="1:5" x14ac:dyDescent="0.3">
      <c r="A368" s="1">
        <v>2009</v>
      </c>
      <c r="B368" s="1" t="s">
        <v>41</v>
      </c>
      <c r="C368" s="53" t="s">
        <v>27</v>
      </c>
      <c r="D368" s="54">
        <v>1.6137096667951267</v>
      </c>
      <c r="E368" s="55">
        <v>3741.0048544489873</v>
      </c>
    </row>
    <row r="369" spans="1:5" x14ac:dyDescent="0.3">
      <c r="A369" s="1">
        <v>2009</v>
      </c>
      <c r="B369" s="1" t="s">
        <v>43</v>
      </c>
      <c r="C369" s="53" t="s">
        <v>115</v>
      </c>
      <c r="D369" s="54">
        <v>2.5971337202332068</v>
      </c>
      <c r="E369" s="55">
        <v>380.66473237577543</v>
      </c>
    </row>
    <row r="370" spans="1:5" x14ac:dyDescent="0.3">
      <c r="A370" s="1">
        <v>2009</v>
      </c>
      <c r="B370" s="1" t="s">
        <v>45</v>
      </c>
      <c r="C370" s="53" t="s">
        <v>25</v>
      </c>
      <c r="D370" s="54">
        <v>4.0451595655622246</v>
      </c>
      <c r="E370" s="55">
        <v>9553.8279505936644</v>
      </c>
    </row>
    <row r="371" spans="1:5" x14ac:dyDescent="0.3">
      <c r="A371" s="1">
        <v>2009</v>
      </c>
      <c r="B371" s="1" t="s">
        <v>46</v>
      </c>
      <c r="C371" s="53" t="s">
        <v>67</v>
      </c>
      <c r="D371" s="54">
        <v>1.2178746644726453</v>
      </c>
      <c r="E371" s="55">
        <v>27762.352118238472</v>
      </c>
    </row>
    <row r="372" spans="1:5" x14ac:dyDescent="0.3">
      <c r="A372" s="1">
        <v>2009</v>
      </c>
      <c r="B372" s="1" t="s">
        <v>48</v>
      </c>
      <c r="C372" s="53" t="s">
        <v>49</v>
      </c>
      <c r="D372" s="54">
        <v>3.1958983178512721</v>
      </c>
      <c r="E372" s="55">
        <v>151524.27680706876</v>
      </c>
    </row>
    <row r="373" spans="1:5" x14ac:dyDescent="0.3">
      <c r="A373" s="1">
        <v>2009</v>
      </c>
      <c r="B373" s="1" t="s">
        <v>50</v>
      </c>
      <c r="C373" s="53" t="s">
        <v>69</v>
      </c>
      <c r="D373" s="54">
        <v>1.6647954465440356</v>
      </c>
      <c r="E373" s="55">
        <v>182882.55651327761</v>
      </c>
    </row>
    <row r="374" spans="1:5" x14ac:dyDescent="0.3">
      <c r="A374" s="1">
        <v>2009</v>
      </c>
      <c r="B374" s="1" t="s">
        <v>52</v>
      </c>
      <c r="C374" s="53" t="s">
        <v>131</v>
      </c>
      <c r="D374" s="54">
        <v>3.1466855779456835</v>
      </c>
      <c r="E374" s="55">
        <v>49016.744273568744</v>
      </c>
    </row>
    <row r="375" spans="1:5" x14ac:dyDescent="0.3">
      <c r="A375" s="1">
        <v>2009</v>
      </c>
      <c r="B375" s="1" t="s">
        <v>53</v>
      </c>
      <c r="C375" s="53" t="s">
        <v>67</v>
      </c>
      <c r="D375" s="54">
        <v>0.44857875849315432</v>
      </c>
      <c r="E375" s="55">
        <v>195.55090077743674</v>
      </c>
    </row>
    <row r="376" spans="1:5" x14ac:dyDescent="0.3">
      <c r="A376" s="1">
        <v>2009</v>
      </c>
      <c r="B376" s="1" t="s">
        <v>55</v>
      </c>
      <c r="C376" s="53" t="s">
        <v>86</v>
      </c>
      <c r="D376" s="54">
        <v>0.83083942222310847</v>
      </c>
      <c r="E376" s="55">
        <v>568.39665051731981</v>
      </c>
    </row>
    <row r="377" spans="1:5" x14ac:dyDescent="0.3">
      <c r="A377" s="1">
        <v>2009</v>
      </c>
      <c r="B377" s="1" t="s">
        <v>56</v>
      </c>
      <c r="C377" s="53" t="s">
        <v>97</v>
      </c>
      <c r="D377" s="54">
        <v>1.5883948738184057</v>
      </c>
      <c r="E377" s="55">
        <v>845.64231719471331</v>
      </c>
    </row>
    <row r="378" spans="1:5" x14ac:dyDescent="0.3">
      <c r="A378" s="1">
        <v>2009</v>
      </c>
      <c r="B378" s="1" t="s">
        <v>57</v>
      </c>
      <c r="C378" s="53" t="s">
        <v>104</v>
      </c>
      <c r="D378" s="54">
        <v>0.47953878397934518</v>
      </c>
      <c r="E378" s="55">
        <v>8794.4912371475439</v>
      </c>
    </row>
    <row r="379" spans="1:5" x14ac:dyDescent="0.3">
      <c r="A379" s="1">
        <v>2009</v>
      </c>
      <c r="B379" s="1" t="s">
        <v>59</v>
      </c>
      <c r="C379" s="53" t="s">
        <v>60</v>
      </c>
      <c r="D379" s="54">
        <v>1.6657010892353588</v>
      </c>
      <c r="E379" s="55">
        <v>13489.613062643111</v>
      </c>
    </row>
    <row r="380" spans="1:5" x14ac:dyDescent="0.3">
      <c r="A380" s="1">
        <v>2009</v>
      </c>
      <c r="B380" s="1" t="s">
        <v>61</v>
      </c>
      <c r="C380" s="53" t="s">
        <v>29</v>
      </c>
      <c r="D380" s="54">
        <v>1.2521486727121141</v>
      </c>
      <c r="E380" s="55">
        <v>1845.947218831227</v>
      </c>
    </row>
    <row r="381" spans="1:5" x14ac:dyDescent="0.3">
      <c r="A381" s="1">
        <v>2009</v>
      </c>
      <c r="B381" s="1" t="s">
        <v>63</v>
      </c>
      <c r="C381" s="56" t="s">
        <v>111</v>
      </c>
      <c r="D381" s="57">
        <v>1.7167805052399627</v>
      </c>
      <c r="E381" s="55">
        <v>4959.5309443581673</v>
      </c>
    </row>
    <row r="382" spans="1:5" x14ac:dyDescent="0.3">
      <c r="A382" s="1">
        <v>2009</v>
      </c>
      <c r="B382" s="1" t="s">
        <v>65</v>
      </c>
      <c r="C382" s="53" t="s">
        <v>116</v>
      </c>
      <c r="D382" s="54">
        <v>0.6610593830287349</v>
      </c>
      <c r="E382" s="55">
        <v>5611.7545067274332</v>
      </c>
    </row>
    <row r="383" spans="1:5" x14ac:dyDescent="0.3">
      <c r="A383" s="1">
        <v>2009</v>
      </c>
      <c r="B383" s="1" t="s">
        <v>66</v>
      </c>
      <c r="C383" s="53" t="s">
        <v>95</v>
      </c>
      <c r="D383" s="54">
        <v>1.5800113988177746</v>
      </c>
      <c r="E383" s="55">
        <v>4976.7370647570197</v>
      </c>
    </row>
    <row r="384" spans="1:5" x14ac:dyDescent="0.3">
      <c r="A384" s="1">
        <v>2009</v>
      </c>
      <c r="B384" s="1" t="s">
        <v>68</v>
      </c>
      <c r="C384" s="53" t="s">
        <v>69</v>
      </c>
      <c r="D384" s="54">
        <v>0.44395024697943697</v>
      </c>
      <c r="E384" s="55">
        <v>1718.3400273040693</v>
      </c>
    </row>
    <row r="385" spans="1:5" x14ac:dyDescent="0.3">
      <c r="A385" s="1">
        <v>2009</v>
      </c>
      <c r="B385" s="1" t="s">
        <v>70</v>
      </c>
      <c r="C385" s="53" t="s">
        <v>27</v>
      </c>
      <c r="D385" s="54">
        <v>1.1655577891943332</v>
      </c>
      <c r="E385" s="55">
        <v>36087.251636601046</v>
      </c>
    </row>
    <row r="386" spans="1:5" x14ac:dyDescent="0.3">
      <c r="A386" s="1">
        <v>2009</v>
      </c>
      <c r="B386" s="1" t="s">
        <v>72</v>
      </c>
      <c r="C386" s="53" t="s">
        <v>123</v>
      </c>
      <c r="D386" s="54">
        <v>2.127902632664588</v>
      </c>
      <c r="E386" s="55">
        <v>7175.2379408277056</v>
      </c>
    </row>
    <row r="387" spans="1:5" x14ac:dyDescent="0.3">
      <c r="A387" s="1">
        <v>2009</v>
      </c>
      <c r="B387" s="1" t="s">
        <v>74</v>
      </c>
      <c r="C387" s="53" t="s">
        <v>107</v>
      </c>
      <c r="D387" s="54">
        <v>0.47272306196631314</v>
      </c>
      <c r="E387" s="55">
        <v>638.65200717338064</v>
      </c>
    </row>
    <row r="388" spans="1:5" x14ac:dyDescent="0.3">
      <c r="A388" s="1">
        <v>2009</v>
      </c>
      <c r="B388" s="1" t="s">
        <v>76</v>
      </c>
      <c r="C388" s="53" t="s">
        <v>33</v>
      </c>
      <c r="D388" s="54">
        <v>1.8118411843215438</v>
      </c>
      <c r="E388" s="55">
        <v>1142.9909122850045</v>
      </c>
    </row>
    <row r="389" spans="1:5" x14ac:dyDescent="0.3">
      <c r="A389" s="1">
        <v>2009</v>
      </c>
      <c r="B389" s="1" t="s">
        <v>77</v>
      </c>
      <c r="C389" s="53" t="s">
        <v>38</v>
      </c>
      <c r="D389" s="54">
        <v>1.3636362165594491</v>
      </c>
      <c r="E389" s="55">
        <v>22097.88461506251</v>
      </c>
    </row>
    <row r="390" spans="1:5" x14ac:dyDescent="0.3">
      <c r="A390" s="1">
        <v>2009</v>
      </c>
      <c r="B390" s="1" t="s">
        <v>79</v>
      </c>
      <c r="C390" s="53" t="s">
        <v>114</v>
      </c>
      <c r="D390" s="54">
        <v>1.6665957849888071</v>
      </c>
      <c r="E390" s="55">
        <v>40910.878031741515</v>
      </c>
    </row>
    <row r="391" spans="1:5" x14ac:dyDescent="0.3">
      <c r="A391" s="1">
        <v>2009</v>
      </c>
      <c r="B391" s="1" t="s">
        <v>80</v>
      </c>
      <c r="C391" s="53" t="s">
        <v>25</v>
      </c>
      <c r="D391" s="54" t="s">
        <v>25</v>
      </c>
      <c r="E391" s="55" t="s">
        <v>25</v>
      </c>
    </row>
    <row r="392" spans="1:5" x14ac:dyDescent="0.3">
      <c r="A392" s="1">
        <v>2009</v>
      </c>
      <c r="B392" s="1" t="s">
        <v>81</v>
      </c>
      <c r="C392" s="53" t="s">
        <v>49</v>
      </c>
      <c r="D392" s="54">
        <v>3.3952807507077618</v>
      </c>
      <c r="E392" s="55">
        <v>13847.647881041472</v>
      </c>
    </row>
    <row r="393" spans="1:5" x14ac:dyDescent="0.3">
      <c r="A393" s="1">
        <v>2009</v>
      </c>
      <c r="B393" s="1" t="s">
        <v>83</v>
      </c>
      <c r="C393" s="53" t="s">
        <v>104</v>
      </c>
      <c r="D393" s="54">
        <v>0.83562101498717745</v>
      </c>
      <c r="E393" s="55">
        <v>5056.2400445366839</v>
      </c>
    </row>
    <row r="394" spans="1:5" x14ac:dyDescent="0.3">
      <c r="A394" s="1">
        <v>2009</v>
      </c>
      <c r="B394" s="1" t="s">
        <v>85</v>
      </c>
      <c r="C394" s="53" t="s">
        <v>82</v>
      </c>
      <c r="D394" s="54">
        <v>2.8410879964797258</v>
      </c>
      <c r="E394" s="55">
        <v>24609.670083226512</v>
      </c>
    </row>
    <row r="395" spans="1:5" x14ac:dyDescent="0.3">
      <c r="A395" s="1">
        <v>2009</v>
      </c>
      <c r="B395" s="1" t="s">
        <v>87</v>
      </c>
      <c r="C395" s="53" t="s">
        <v>86</v>
      </c>
      <c r="D395" s="54">
        <v>1.2865579674887213</v>
      </c>
      <c r="E395" s="55">
        <v>4128.555835871538</v>
      </c>
    </row>
    <row r="396" spans="1:5" x14ac:dyDescent="0.3">
      <c r="A396" s="1">
        <v>2009</v>
      </c>
      <c r="B396" s="1" t="s">
        <v>88</v>
      </c>
      <c r="C396" s="53" t="s">
        <v>113</v>
      </c>
      <c r="D396" s="54">
        <v>0.80362421912883752</v>
      </c>
      <c r="E396" s="55">
        <v>10651.191648067272</v>
      </c>
    </row>
    <row r="397" spans="1:5" x14ac:dyDescent="0.3">
      <c r="A397" s="1">
        <v>2009</v>
      </c>
      <c r="B397" s="1" t="s">
        <v>89</v>
      </c>
      <c r="C397" s="53" t="s">
        <v>105</v>
      </c>
      <c r="D397" s="54">
        <v>2.7426625588270168</v>
      </c>
      <c r="E397" s="55">
        <v>94163.326028899639</v>
      </c>
    </row>
    <row r="398" spans="1:5" x14ac:dyDescent="0.3">
      <c r="A398" s="1">
        <v>2009</v>
      </c>
      <c r="B398" s="1" t="s">
        <v>91</v>
      </c>
      <c r="C398" s="53" t="s">
        <v>78</v>
      </c>
      <c r="D398" s="54">
        <v>1.1280163898673252</v>
      </c>
      <c r="E398" s="55">
        <v>2659.3310693183116</v>
      </c>
    </row>
    <row r="399" spans="1:5" x14ac:dyDescent="0.3">
      <c r="A399" s="1">
        <v>2009</v>
      </c>
      <c r="B399" s="1" t="s">
        <v>93</v>
      </c>
      <c r="C399" s="53" t="s">
        <v>95</v>
      </c>
      <c r="D399" s="54">
        <v>2.7918160621856494</v>
      </c>
      <c r="E399" s="55">
        <v>445321.20082834206</v>
      </c>
    </row>
    <row r="400" spans="1:5" x14ac:dyDescent="0.3">
      <c r="A400" s="1">
        <v>2009</v>
      </c>
      <c r="B400" s="1" t="s">
        <v>94</v>
      </c>
      <c r="C400" s="53" t="s">
        <v>117</v>
      </c>
      <c r="D400" s="54">
        <v>2.596736776552417</v>
      </c>
      <c r="E400" s="55">
        <v>10427.047136242232</v>
      </c>
    </row>
    <row r="401" spans="1:5" x14ac:dyDescent="0.3">
      <c r="A401" s="1">
        <v>2010</v>
      </c>
      <c r="B401" s="1" t="s">
        <v>22</v>
      </c>
      <c r="C401" s="53" t="s">
        <v>121</v>
      </c>
      <c r="D401" s="54">
        <v>0.56405012263774068</v>
      </c>
      <c r="E401" s="55">
        <v>4545.805493342591</v>
      </c>
    </row>
    <row r="402" spans="1:5" x14ac:dyDescent="0.3">
      <c r="A402" s="1">
        <v>2010</v>
      </c>
      <c r="B402" s="1" t="s">
        <v>24</v>
      </c>
      <c r="C402" s="53" t="s">
        <v>106</v>
      </c>
      <c r="D402" s="54">
        <v>2.1795639180120179</v>
      </c>
      <c r="E402" s="55">
        <v>21366.681644391145</v>
      </c>
    </row>
    <row r="403" spans="1:5" x14ac:dyDescent="0.3">
      <c r="A403" s="1">
        <v>2010</v>
      </c>
      <c r="B403" s="1" t="s">
        <v>26</v>
      </c>
      <c r="C403" s="53" t="s">
        <v>29</v>
      </c>
      <c r="D403" s="54">
        <v>2.0618763942621596</v>
      </c>
      <c r="E403" s="55">
        <v>10067.783988411446</v>
      </c>
    </row>
    <row r="404" spans="1:5" x14ac:dyDescent="0.3">
      <c r="A404" s="1">
        <v>2010</v>
      </c>
      <c r="B404" s="1" t="s">
        <v>28</v>
      </c>
      <c r="C404" s="53" t="s">
        <v>132</v>
      </c>
      <c r="D404" s="54">
        <v>1.8252775430239705</v>
      </c>
      <c r="E404" s="55">
        <v>26718.270981237198</v>
      </c>
    </row>
    <row r="405" spans="1:5" x14ac:dyDescent="0.3">
      <c r="A405" s="1">
        <v>2010</v>
      </c>
      <c r="B405" s="1" t="s">
        <v>30</v>
      </c>
      <c r="C405" s="53" t="s">
        <v>84</v>
      </c>
      <c r="D405" s="54">
        <v>0.33164826061378505</v>
      </c>
      <c r="E405" s="55">
        <v>1110.209714632342</v>
      </c>
    </row>
    <row r="406" spans="1:5" x14ac:dyDescent="0.3">
      <c r="A406" s="1">
        <v>2010</v>
      </c>
      <c r="B406" s="1" t="s">
        <v>31</v>
      </c>
      <c r="C406" s="53" t="s">
        <v>25</v>
      </c>
      <c r="D406" s="54">
        <v>0.19357908217782965</v>
      </c>
      <c r="E406" s="55">
        <v>961.12284155232737</v>
      </c>
    </row>
    <row r="407" spans="1:5" x14ac:dyDescent="0.3">
      <c r="A407" s="1">
        <v>2010</v>
      </c>
      <c r="B407" s="1" t="s">
        <v>32</v>
      </c>
      <c r="C407" s="53" t="s">
        <v>135</v>
      </c>
      <c r="D407" s="54">
        <v>2.9170662765399826</v>
      </c>
      <c r="E407" s="55">
        <v>7626.7816534996109</v>
      </c>
    </row>
    <row r="408" spans="1:5" x14ac:dyDescent="0.3">
      <c r="A408" s="1">
        <v>2010</v>
      </c>
      <c r="B408" s="1" t="s">
        <v>34</v>
      </c>
      <c r="C408" s="53" t="s">
        <v>27</v>
      </c>
      <c r="D408" s="54">
        <v>1.5789836507887816</v>
      </c>
      <c r="E408" s="55">
        <v>514.12272496238199</v>
      </c>
    </row>
    <row r="409" spans="1:5" x14ac:dyDescent="0.3">
      <c r="A409" s="1">
        <v>2010</v>
      </c>
      <c r="B409" s="1" t="s">
        <v>36</v>
      </c>
      <c r="C409" s="53" t="s">
        <v>124</v>
      </c>
      <c r="D409" s="54">
        <v>3.7053202617158227</v>
      </c>
      <c r="E409" s="55">
        <v>8595.8353553539055</v>
      </c>
    </row>
    <row r="410" spans="1:5" x14ac:dyDescent="0.3">
      <c r="A410" s="1">
        <v>2010</v>
      </c>
      <c r="B410" s="1" t="s">
        <v>37</v>
      </c>
      <c r="C410" s="53" t="s">
        <v>29</v>
      </c>
      <c r="D410" s="54">
        <v>2.178573219217868</v>
      </c>
      <c r="E410" s="55">
        <v>56271.401128174635</v>
      </c>
    </row>
    <row r="411" spans="1:5" x14ac:dyDescent="0.3">
      <c r="A411" s="1">
        <v>2010</v>
      </c>
      <c r="B411" s="1" t="s">
        <v>39</v>
      </c>
      <c r="C411" s="53" t="s">
        <v>25</v>
      </c>
      <c r="D411" s="54">
        <v>0.60346942419589189</v>
      </c>
      <c r="E411" s="55">
        <v>2141.256046791932</v>
      </c>
    </row>
    <row r="412" spans="1:5" x14ac:dyDescent="0.3">
      <c r="A412" s="1">
        <v>2010</v>
      </c>
      <c r="B412" s="1" t="s">
        <v>41</v>
      </c>
      <c r="C412" s="53" t="s">
        <v>27</v>
      </c>
      <c r="D412" s="54">
        <v>1.5947683403796951</v>
      </c>
      <c r="E412" s="55">
        <v>3759.3149038125821</v>
      </c>
    </row>
    <row r="413" spans="1:5" x14ac:dyDescent="0.3">
      <c r="A413" s="1">
        <v>2010</v>
      </c>
      <c r="B413" s="1" t="s">
        <v>43</v>
      </c>
      <c r="C413" s="53" t="s">
        <v>25</v>
      </c>
      <c r="D413" s="54" t="s">
        <v>25</v>
      </c>
      <c r="E413" s="55" t="s">
        <v>25</v>
      </c>
    </row>
    <row r="414" spans="1:5" x14ac:dyDescent="0.3">
      <c r="A414" s="1">
        <v>2010</v>
      </c>
      <c r="B414" s="1" t="s">
        <v>45</v>
      </c>
      <c r="C414" s="53" t="s">
        <v>25</v>
      </c>
      <c r="D414" s="54">
        <v>3.8632903953226898</v>
      </c>
      <c r="E414" s="55">
        <v>9641.4874206505174</v>
      </c>
    </row>
    <row r="415" spans="1:5" x14ac:dyDescent="0.3">
      <c r="A415" s="1">
        <v>2010</v>
      </c>
      <c r="B415" s="1" t="s">
        <v>46</v>
      </c>
      <c r="C415" s="53" t="s">
        <v>67</v>
      </c>
      <c r="D415" s="54">
        <v>1.217970018111074</v>
      </c>
      <c r="E415" s="55">
        <v>28240.214239689987</v>
      </c>
    </row>
    <row r="416" spans="1:5" x14ac:dyDescent="0.3">
      <c r="A416" s="1">
        <v>2010</v>
      </c>
      <c r="B416" s="1" t="s">
        <v>48</v>
      </c>
      <c r="C416" s="53" t="s">
        <v>49</v>
      </c>
      <c r="D416" s="54">
        <v>3.1049513125417136</v>
      </c>
      <c r="E416" s="55">
        <v>153244.92626293184</v>
      </c>
    </row>
    <row r="417" spans="1:5" x14ac:dyDescent="0.3">
      <c r="A417" s="1">
        <v>2010</v>
      </c>
      <c r="B417" s="1" t="s">
        <v>50</v>
      </c>
      <c r="C417" s="53" t="s">
        <v>69</v>
      </c>
      <c r="D417" s="54">
        <v>1.7137214879283742</v>
      </c>
      <c r="E417" s="55">
        <v>208279.97835214986</v>
      </c>
    </row>
    <row r="418" spans="1:5" x14ac:dyDescent="0.3">
      <c r="A418" s="1">
        <v>2010</v>
      </c>
      <c r="B418" s="1" t="s">
        <v>52</v>
      </c>
      <c r="C418" s="53" t="s">
        <v>120</v>
      </c>
      <c r="D418" s="54">
        <v>3.315776721307063</v>
      </c>
      <c r="E418" s="55">
        <v>55165.46238923612</v>
      </c>
    </row>
    <row r="419" spans="1:5" x14ac:dyDescent="0.3">
      <c r="A419" s="1">
        <v>2010</v>
      </c>
      <c r="B419" s="1" t="s">
        <v>53</v>
      </c>
      <c r="C419" s="53" t="s">
        <v>35</v>
      </c>
      <c r="D419" s="54">
        <v>0.60571219118995046</v>
      </c>
      <c r="E419" s="55">
        <v>252.28580611062492</v>
      </c>
    </row>
    <row r="420" spans="1:5" x14ac:dyDescent="0.3">
      <c r="A420" s="1">
        <v>2010</v>
      </c>
      <c r="B420" s="1" t="s">
        <v>55</v>
      </c>
      <c r="C420" s="53" t="s">
        <v>60</v>
      </c>
      <c r="D420" s="54">
        <v>0.78330350720839348</v>
      </c>
      <c r="E420" s="55">
        <v>544.7248271050114</v>
      </c>
    </row>
    <row r="421" spans="1:5" x14ac:dyDescent="0.3">
      <c r="A421" s="1">
        <v>2010</v>
      </c>
      <c r="B421" s="1" t="s">
        <v>56</v>
      </c>
      <c r="C421" s="53" t="s">
        <v>49</v>
      </c>
      <c r="D421" s="54">
        <v>1.4237295890133452</v>
      </c>
      <c r="E421" s="55">
        <v>786.47955240376552</v>
      </c>
    </row>
    <row r="422" spans="1:5" x14ac:dyDescent="0.3">
      <c r="A422" s="1">
        <v>2010</v>
      </c>
      <c r="B422" s="1" t="s">
        <v>57</v>
      </c>
      <c r="C422" s="53" t="s">
        <v>84</v>
      </c>
      <c r="D422" s="54">
        <v>0.49484858369282808</v>
      </c>
      <c r="E422" s="55">
        <v>9539.7477639285189</v>
      </c>
    </row>
    <row r="423" spans="1:5" x14ac:dyDescent="0.3">
      <c r="A423" s="1">
        <v>2010</v>
      </c>
      <c r="B423" s="1" t="s">
        <v>59</v>
      </c>
      <c r="C423" s="53" t="s">
        <v>90</v>
      </c>
      <c r="D423" s="54">
        <v>1.7040396628842578</v>
      </c>
      <c r="E423" s="55">
        <v>13985.395792903146</v>
      </c>
    </row>
    <row r="424" spans="1:5" x14ac:dyDescent="0.3">
      <c r="A424" s="1">
        <v>2010</v>
      </c>
      <c r="B424" s="1" t="s">
        <v>61</v>
      </c>
      <c r="C424" s="53" t="s">
        <v>25</v>
      </c>
      <c r="D424" s="54" t="s">
        <v>25</v>
      </c>
      <c r="E424" s="55" t="s">
        <v>25</v>
      </c>
    </row>
    <row r="425" spans="1:5" x14ac:dyDescent="0.3">
      <c r="A425" s="1">
        <v>2010</v>
      </c>
      <c r="B425" s="1" t="s">
        <v>63</v>
      </c>
      <c r="C425" s="56" t="s">
        <v>111</v>
      </c>
      <c r="D425" s="57">
        <v>1.6412030471134216</v>
      </c>
      <c r="E425" s="55">
        <v>4890.2384141561124</v>
      </c>
    </row>
    <row r="426" spans="1:5" x14ac:dyDescent="0.3">
      <c r="A426" s="1">
        <v>2010</v>
      </c>
      <c r="B426" s="1" t="s">
        <v>65</v>
      </c>
      <c r="C426" s="53" t="s">
        <v>67</v>
      </c>
      <c r="D426" s="54">
        <v>0.72618742191683028</v>
      </c>
      <c r="E426" s="55">
        <v>6345.5380803573871</v>
      </c>
    </row>
    <row r="427" spans="1:5" x14ac:dyDescent="0.3">
      <c r="A427" s="1">
        <v>2010</v>
      </c>
      <c r="B427" s="1" t="s">
        <v>66</v>
      </c>
      <c r="C427" s="53" t="s">
        <v>105</v>
      </c>
      <c r="D427" s="54">
        <v>1.5352947163599795</v>
      </c>
      <c r="E427" s="55">
        <v>4919.9175844366791</v>
      </c>
    </row>
    <row r="428" spans="1:5" x14ac:dyDescent="0.3">
      <c r="A428" s="1">
        <v>2010</v>
      </c>
      <c r="B428" s="1" t="s">
        <v>68</v>
      </c>
      <c r="C428" s="53" t="s">
        <v>110</v>
      </c>
      <c r="D428" s="54">
        <v>0.45665104741686369</v>
      </c>
      <c r="E428" s="55">
        <v>1698.5451744196778</v>
      </c>
    </row>
    <row r="429" spans="1:5" x14ac:dyDescent="0.3">
      <c r="A429" s="1">
        <v>2010</v>
      </c>
      <c r="B429" s="1" t="s">
        <v>70</v>
      </c>
      <c r="C429" s="53" t="s">
        <v>27</v>
      </c>
      <c r="D429" s="54">
        <v>1.0522328461546215</v>
      </c>
      <c r="E429" s="55">
        <v>34045.806388457648</v>
      </c>
    </row>
    <row r="430" spans="1:5" x14ac:dyDescent="0.3">
      <c r="A430" s="1">
        <v>2010</v>
      </c>
      <c r="B430" s="1" t="s">
        <v>72</v>
      </c>
      <c r="C430" s="53" t="s">
        <v>136</v>
      </c>
      <c r="D430" s="54">
        <v>1.9291816229795027</v>
      </c>
      <c r="E430" s="55">
        <v>7450.0707218065572</v>
      </c>
    </row>
    <row r="431" spans="1:5" x14ac:dyDescent="0.3">
      <c r="A431" s="1">
        <v>2010</v>
      </c>
      <c r="B431" s="1" t="s">
        <v>74</v>
      </c>
      <c r="C431" s="53" t="s">
        <v>60</v>
      </c>
      <c r="D431" s="54">
        <v>0.60549555866014115</v>
      </c>
      <c r="E431" s="55">
        <v>872.97250755667096</v>
      </c>
    </row>
    <row r="432" spans="1:5" x14ac:dyDescent="0.3">
      <c r="A432" s="1">
        <v>2010</v>
      </c>
      <c r="B432" s="1" t="s">
        <v>76</v>
      </c>
      <c r="C432" s="53" t="s">
        <v>95</v>
      </c>
      <c r="D432" s="54">
        <v>2.0513250961588181</v>
      </c>
      <c r="E432" s="55">
        <v>1311.4571564043094</v>
      </c>
    </row>
    <row r="433" spans="1:5" x14ac:dyDescent="0.3">
      <c r="A433" s="1">
        <v>2010</v>
      </c>
      <c r="B433" s="1" t="s">
        <v>77</v>
      </c>
      <c r="C433" s="53" t="s">
        <v>38</v>
      </c>
      <c r="D433" s="54">
        <v>1.3599638858255128</v>
      </c>
      <c r="E433" s="55">
        <v>22074.278878119923</v>
      </c>
    </row>
    <row r="434" spans="1:5" x14ac:dyDescent="0.3">
      <c r="A434" s="1">
        <v>2010</v>
      </c>
      <c r="B434" s="1" t="s">
        <v>79</v>
      </c>
      <c r="C434" s="53" t="s">
        <v>114</v>
      </c>
      <c r="D434" s="54">
        <v>1.6349733716782819</v>
      </c>
      <c r="E434" s="55">
        <v>41109.925233633978</v>
      </c>
    </row>
    <row r="435" spans="1:5" x14ac:dyDescent="0.3">
      <c r="A435" s="1">
        <v>2010</v>
      </c>
      <c r="B435" s="1" t="s">
        <v>80</v>
      </c>
      <c r="C435" s="53" t="s">
        <v>25</v>
      </c>
      <c r="D435" s="54" t="s">
        <v>25</v>
      </c>
      <c r="E435" s="55" t="s">
        <v>25</v>
      </c>
    </row>
    <row r="436" spans="1:5" x14ac:dyDescent="0.3">
      <c r="A436" s="1">
        <v>2010</v>
      </c>
      <c r="B436" s="1" t="s">
        <v>81</v>
      </c>
      <c r="C436" s="53" t="s">
        <v>120</v>
      </c>
      <c r="D436" s="54">
        <v>3.1678867779966371</v>
      </c>
      <c r="E436" s="55">
        <v>13689.247307126559</v>
      </c>
    </row>
    <row r="437" spans="1:5" x14ac:dyDescent="0.3">
      <c r="A437" s="1">
        <v>2010</v>
      </c>
      <c r="B437" s="1" t="s">
        <v>83</v>
      </c>
      <c r="C437" s="53" t="s">
        <v>104</v>
      </c>
      <c r="D437" s="54">
        <v>0.73703579055974322</v>
      </c>
      <c r="E437" s="55">
        <v>4595.2782240624438</v>
      </c>
    </row>
    <row r="438" spans="1:5" x14ac:dyDescent="0.3">
      <c r="A438" s="1">
        <v>2010</v>
      </c>
      <c r="B438" s="1" t="s">
        <v>85</v>
      </c>
      <c r="C438" s="53" t="s">
        <v>127</v>
      </c>
      <c r="D438" s="54">
        <v>2.8155729630881168</v>
      </c>
      <c r="E438" s="55">
        <v>26887.27717810269</v>
      </c>
    </row>
    <row r="439" spans="1:5" x14ac:dyDescent="0.3">
      <c r="A439" s="1">
        <v>2010</v>
      </c>
      <c r="B439" s="1" t="s">
        <v>87</v>
      </c>
      <c r="C439" s="53" t="s">
        <v>60</v>
      </c>
      <c r="D439" s="54">
        <v>1.3267040407025521</v>
      </c>
      <c r="E439" s="55">
        <v>4361.0474564838332</v>
      </c>
    </row>
    <row r="440" spans="1:5" x14ac:dyDescent="0.3">
      <c r="A440" s="1">
        <v>2010</v>
      </c>
      <c r="B440" s="1" t="s">
        <v>88</v>
      </c>
      <c r="C440" s="53" t="s">
        <v>69</v>
      </c>
      <c r="D440" s="54">
        <v>0.79368604309491886</v>
      </c>
      <c r="E440" s="55">
        <v>11405.958450948712</v>
      </c>
    </row>
    <row r="441" spans="1:5" x14ac:dyDescent="0.3">
      <c r="A441" s="1">
        <v>2010</v>
      </c>
      <c r="B441" s="1" t="s">
        <v>89</v>
      </c>
      <c r="C441" s="53" t="s">
        <v>114</v>
      </c>
      <c r="D441" s="54">
        <v>2.7302373881609734</v>
      </c>
      <c r="E441" s="55">
        <v>97654.820322846426</v>
      </c>
    </row>
    <row r="442" spans="1:5" x14ac:dyDescent="0.3">
      <c r="A442" s="1">
        <v>2010</v>
      </c>
      <c r="B442" s="1" t="s">
        <v>91</v>
      </c>
      <c r="C442" s="53" t="s">
        <v>137</v>
      </c>
      <c r="D442" s="54">
        <v>1.1286499921975885</v>
      </c>
      <c r="E442" s="55">
        <v>2689.4620395631428</v>
      </c>
    </row>
    <row r="443" spans="1:5" x14ac:dyDescent="0.3">
      <c r="A443" s="1">
        <v>2010</v>
      </c>
      <c r="B443" s="1" t="s">
        <v>93</v>
      </c>
      <c r="C443" s="53" t="s">
        <v>71</v>
      </c>
      <c r="D443" s="54">
        <v>2.7144449088542273</v>
      </c>
      <c r="E443" s="55">
        <v>444708.58189045964</v>
      </c>
    </row>
    <row r="444" spans="1:5" x14ac:dyDescent="0.3">
      <c r="A444" s="1">
        <v>2010</v>
      </c>
      <c r="B444" s="1" t="s">
        <v>94</v>
      </c>
      <c r="C444" s="53" t="s">
        <v>64</v>
      </c>
      <c r="D444" s="54">
        <v>2.7261005734975563</v>
      </c>
      <c r="E444" s="55">
        <v>11147.597480298506</v>
      </c>
    </row>
    <row r="445" spans="1:5" x14ac:dyDescent="0.3">
      <c r="A445" s="1">
        <v>2011</v>
      </c>
      <c r="B445" s="1" t="s">
        <v>22</v>
      </c>
      <c r="C445" s="53" t="s">
        <v>47</v>
      </c>
      <c r="D445" s="54">
        <v>0.56933819916110495</v>
      </c>
      <c r="E445" s="55">
        <v>4863.9099962876862</v>
      </c>
    </row>
    <row r="446" spans="1:5" x14ac:dyDescent="0.3">
      <c r="A446" s="1">
        <v>2011</v>
      </c>
      <c r="B446" s="1" t="s">
        <v>24</v>
      </c>
      <c r="C446" s="53" t="s">
        <v>25</v>
      </c>
      <c r="D446" s="54">
        <v>2.113018739134608</v>
      </c>
      <c r="E446" s="55">
        <v>21522.601176337957</v>
      </c>
    </row>
    <row r="447" spans="1:5" x14ac:dyDescent="0.3">
      <c r="A447" s="1">
        <v>2011</v>
      </c>
      <c r="B447" s="1" t="s">
        <v>26</v>
      </c>
      <c r="C447" s="53" t="s">
        <v>105</v>
      </c>
      <c r="D447" s="54">
        <v>2.1733244176761946</v>
      </c>
      <c r="E447" s="55">
        <v>10791.78653930658</v>
      </c>
    </row>
    <row r="448" spans="1:5" x14ac:dyDescent="0.3">
      <c r="A448" s="1">
        <v>2011</v>
      </c>
      <c r="B448" s="1" t="s">
        <v>28</v>
      </c>
      <c r="C448" s="53" t="s">
        <v>97</v>
      </c>
      <c r="D448" s="54">
        <v>1.787140591963194</v>
      </c>
      <c r="E448" s="55">
        <v>27247.682765347286</v>
      </c>
    </row>
    <row r="449" spans="1:5" x14ac:dyDescent="0.3">
      <c r="A449" s="1">
        <v>2011</v>
      </c>
      <c r="B449" s="1" t="s">
        <v>30</v>
      </c>
      <c r="C449" s="53" t="s">
        <v>104</v>
      </c>
      <c r="D449" s="54">
        <v>0.35287892696279211</v>
      </c>
      <c r="E449" s="55">
        <v>1254.8021645474485</v>
      </c>
    </row>
    <row r="450" spans="1:5" x14ac:dyDescent="0.3">
      <c r="A450" s="1">
        <v>2011</v>
      </c>
      <c r="B450" s="1" t="s">
        <v>31</v>
      </c>
      <c r="C450" s="53" t="s">
        <v>25</v>
      </c>
      <c r="D450" s="54">
        <v>0.19841981731862951</v>
      </c>
      <c r="E450" s="55">
        <v>1053.6048142655925</v>
      </c>
    </row>
    <row r="451" spans="1:5" x14ac:dyDescent="0.3">
      <c r="A451" s="1">
        <v>2011</v>
      </c>
      <c r="B451" s="1" t="s">
        <v>32</v>
      </c>
      <c r="C451" s="53" t="s">
        <v>138</v>
      </c>
      <c r="D451" s="54">
        <v>2.944651358244927</v>
      </c>
      <c r="E451" s="55">
        <v>7801.8211440847399</v>
      </c>
    </row>
    <row r="452" spans="1:5" x14ac:dyDescent="0.3">
      <c r="A452" s="1">
        <v>2011</v>
      </c>
      <c r="B452" s="1" t="s">
        <v>34</v>
      </c>
      <c r="C452" s="53" t="s">
        <v>101</v>
      </c>
      <c r="D452" s="54">
        <v>2.3052150000914118</v>
      </c>
      <c r="E452" s="55">
        <v>805.10197384920718</v>
      </c>
    </row>
    <row r="453" spans="1:5" x14ac:dyDescent="0.3">
      <c r="A453" s="1">
        <v>2011</v>
      </c>
      <c r="B453" s="1" t="s">
        <v>36</v>
      </c>
      <c r="C453" s="53" t="s">
        <v>128</v>
      </c>
      <c r="D453" s="54">
        <v>3.6180628087152398</v>
      </c>
      <c r="E453" s="55">
        <v>8607.2459750083017</v>
      </c>
    </row>
    <row r="454" spans="1:5" x14ac:dyDescent="0.3">
      <c r="A454" s="1">
        <v>2011</v>
      </c>
      <c r="B454" s="1" t="s">
        <v>37</v>
      </c>
      <c r="C454" s="53" t="s">
        <v>95</v>
      </c>
      <c r="D454" s="54">
        <v>2.1916145258697544</v>
      </c>
      <c r="E454" s="55">
        <v>57849.500716260445</v>
      </c>
    </row>
    <row r="455" spans="1:5" x14ac:dyDescent="0.3">
      <c r="A455" s="1">
        <v>2011</v>
      </c>
      <c r="B455" s="1" t="s">
        <v>39</v>
      </c>
      <c r="C455" s="53" t="s">
        <v>98</v>
      </c>
      <c r="D455" s="54">
        <v>0.68425978813308419</v>
      </c>
      <c r="E455" s="55">
        <v>2181.5026378908588</v>
      </c>
    </row>
    <row r="456" spans="1:5" x14ac:dyDescent="0.3">
      <c r="A456" s="1">
        <v>2011</v>
      </c>
      <c r="B456" s="1" t="s">
        <v>41</v>
      </c>
      <c r="C456" s="53" t="s">
        <v>103</v>
      </c>
      <c r="D456" s="54">
        <v>1.5526212892801405</v>
      </c>
      <c r="E456" s="55">
        <v>3690.4802965848189</v>
      </c>
    </row>
    <row r="457" spans="1:5" x14ac:dyDescent="0.3">
      <c r="A457" s="1">
        <v>2011</v>
      </c>
      <c r="B457" s="1" t="s">
        <v>43</v>
      </c>
      <c r="C457" s="53" t="s">
        <v>129</v>
      </c>
      <c r="D457" s="54">
        <v>2.4036652468817614</v>
      </c>
      <c r="E457" s="55">
        <v>348.64637258661702</v>
      </c>
    </row>
    <row r="458" spans="1:5" x14ac:dyDescent="0.3">
      <c r="A458" s="1">
        <v>2011</v>
      </c>
      <c r="B458" s="1" t="s">
        <v>45</v>
      </c>
      <c r="C458" s="53" t="s">
        <v>25</v>
      </c>
      <c r="D458" s="54">
        <v>3.9352075325097942</v>
      </c>
      <c r="E458" s="55">
        <v>10367.102912898337</v>
      </c>
    </row>
    <row r="459" spans="1:5" x14ac:dyDescent="0.3">
      <c r="A459" s="1">
        <v>2011</v>
      </c>
      <c r="B459" s="1" t="s">
        <v>46</v>
      </c>
      <c r="C459" s="53" t="s">
        <v>75</v>
      </c>
      <c r="D459" s="54">
        <v>1.2015484646058561</v>
      </c>
      <c r="E459" s="55">
        <v>28056.518472884054</v>
      </c>
    </row>
    <row r="460" spans="1:5" x14ac:dyDescent="0.3">
      <c r="A460" s="1">
        <v>2011</v>
      </c>
      <c r="B460" s="1" t="s">
        <v>48</v>
      </c>
      <c r="C460" s="53" t="s">
        <v>49</v>
      </c>
      <c r="D460" s="54">
        <v>3.2053660184995882</v>
      </c>
      <c r="E460" s="55">
        <v>158238.56270932924</v>
      </c>
    </row>
    <row r="461" spans="1:5" x14ac:dyDescent="0.3">
      <c r="A461" s="1">
        <v>2011</v>
      </c>
      <c r="B461" s="1" t="s">
        <v>50</v>
      </c>
      <c r="C461" s="53" t="s">
        <v>110</v>
      </c>
      <c r="D461" s="54">
        <v>1.7803430215423941</v>
      </c>
      <c r="E461" s="55">
        <v>237042.71983421012</v>
      </c>
    </row>
    <row r="462" spans="1:5" x14ac:dyDescent="0.3">
      <c r="A462" s="1">
        <v>2011</v>
      </c>
      <c r="B462" s="1" t="s">
        <v>52</v>
      </c>
      <c r="C462" s="53" t="s">
        <v>134</v>
      </c>
      <c r="D462" s="54">
        <v>3.5919852207860807</v>
      </c>
      <c r="E462" s="55">
        <v>61963.402098787818</v>
      </c>
    </row>
    <row r="463" spans="1:5" x14ac:dyDescent="0.3">
      <c r="A463" s="1">
        <v>2011</v>
      </c>
      <c r="B463" s="1" t="s">
        <v>53</v>
      </c>
      <c r="C463" s="53" t="s">
        <v>35</v>
      </c>
      <c r="D463" s="54">
        <v>0.71561751157669762</v>
      </c>
      <c r="E463" s="55">
        <v>305.73385742014716</v>
      </c>
    </row>
    <row r="464" spans="1:5" x14ac:dyDescent="0.3">
      <c r="A464" s="1">
        <v>2011</v>
      </c>
      <c r="B464" s="1" t="s">
        <v>55</v>
      </c>
      <c r="C464" s="53" t="s">
        <v>60</v>
      </c>
      <c r="D464" s="54">
        <v>0.90269336200888028</v>
      </c>
      <c r="E464" s="55">
        <v>665.66084779739799</v>
      </c>
    </row>
    <row r="465" spans="1:5" x14ac:dyDescent="0.3">
      <c r="A465" s="1">
        <v>2011</v>
      </c>
      <c r="B465" s="1" t="s">
        <v>56</v>
      </c>
      <c r="C465" s="53" t="s">
        <v>127</v>
      </c>
      <c r="D465" s="54">
        <v>1.4245275854555237</v>
      </c>
      <c r="E465" s="55">
        <v>795.13817115928941</v>
      </c>
    </row>
    <row r="466" spans="1:5" x14ac:dyDescent="0.3">
      <c r="A466" s="1">
        <v>2011</v>
      </c>
      <c r="B466" s="1" t="s">
        <v>57</v>
      </c>
      <c r="C466" s="53" t="s">
        <v>84</v>
      </c>
      <c r="D466" s="54">
        <v>0.47129143770994347</v>
      </c>
      <c r="E466" s="55">
        <v>9418.4170307095719</v>
      </c>
    </row>
    <row r="467" spans="1:5" x14ac:dyDescent="0.3">
      <c r="A467" s="1">
        <v>2011</v>
      </c>
      <c r="B467" s="1" t="s">
        <v>59</v>
      </c>
      <c r="C467" s="53" t="s">
        <v>29</v>
      </c>
      <c r="D467" s="54">
        <v>1.8813147353999866</v>
      </c>
      <c r="E467" s="55">
        <v>15679.836627296874</v>
      </c>
    </row>
    <row r="468" spans="1:5" x14ac:dyDescent="0.3">
      <c r="A468" s="1">
        <v>2011</v>
      </c>
      <c r="B468" s="1" t="s">
        <v>61</v>
      </c>
      <c r="C468" s="53" t="s">
        <v>29</v>
      </c>
      <c r="D468" s="54">
        <v>1.2322497359464852</v>
      </c>
      <c r="E468" s="55">
        <v>1881.4860510544213</v>
      </c>
    </row>
    <row r="469" spans="1:5" x14ac:dyDescent="0.3">
      <c r="A469" s="1">
        <v>2011</v>
      </c>
      <c r="B469" s="1" t="s">
        <v>63</v>
      </c>
      <c r="C469" s="56" t="s">
        <v>127</v>
      </c>
      <c r="D469" s="57">
        <v>1.6171369454530702</v>
      </c>
      <c r="E469" s="55">
        <v>5046.4071324990546</v>
      </c>
    </row>
    <row r="470" spans="1:5" x14ac:dyDescent="0.3">
      <c r="A470" s="1">
        <v>2011</v>
      </c>
      <c r="B470" s="1" t="s">
        <v>65</v>
      </c>
      <c r="C470" s="53" t="s">
        <v>67</v>
      </c>
      <c r="D470" s="54">
        <v>0.75221367098319381</v>
      </c>
      <c r="E470" s="55">
        <v>6904.3804387034461</v>
      </c>
    </row>
    <row r="471" spans="1:5" x14ac:dyDescent="0.3">
      <c r="A471" s="1">
        <v>2011</v>
      </c>
      <c r="B471" s="1" t="s">
        <v>66</v>
      </c>
      <c r="C471" s="53" t="s">
        <v>117</v>
      </c>
      <c r="D471" s="54">
        <v>1.4574138014619296</v>
      </c>
      <c r="E471" s="55">
        <v>4591.128122032108</v>
      </c>
    </row>
    <row r="472" spans="1:5" x14ac:dyDescent="0.3">
      <c r="A472" s="1">
        <v>2011</v>
      </c>
      <c r="B472" s="1" t="s">
        <v>68</v>
      </c>
      <c r="C472" s="53" t="s">
        <v>113</v>
      </c>
      <c r="D472" s="54">
        <v>0.49863667244657667</v>
      </c>
      <c r="E472" s="55">
        <v>1890.0655544996007</v>
      </c>
    </row>
    <row r="473" spans="1:5" x14ac:dyDescent="0.3">
      <c r="A473" s="1">
        <v>2011</v>
      </c>
      <c r="B473" s="1" t="s">
        <v>70</v>
      </c>
      <c r="C473" s="53" t="s">
        <v>27</v>
      </c>
      <c r="D473" s="54">
        <v>1.0154484677053801</v>
      </c>
      <c r="E473" s="55">
        <v>34256.641007663311</v>
      </c>
    </row>
    <row r="474" spans="1:5" x14ac:dyDescent="0.3">
      <c r="A474" s="1">
        <v>2011</v>
      </c>
      <c r="B474" s="1" t="s">
        <v>72</v>
      </c>
      <c r="C474" s="53" t="s">
        <v>44</v>
      </c>
      <c r="D474" s="54">
        <v>2.0695487550228693</v>
      </c>
      <c r="E474" s="55">
        <v>8498.668736367601</v>
      </c>
    </row>
    <row r="475" spans="1:5" x14ac:dyDescent="0.3">
      <c r="A475" s="1">
        <v>2011</v>
      </c>
      <c r="B475" s="1" t="s">
        <v>74</v>
      </c>
      <c r="C475" s="53" t="s">
        <v>60</v>
      </c>
      <c r="D475" s="54">
        <v>0.65255120069212524</v>
      </c>
      <c r="E475" s="55">
        <v>965.94835038949486</v>
      </c>
    </row>
    <row r="476" spans="1:5" x14ac:dyDescent="0.3">
      <c r="A476" s="1">
        <v>2011</v>
      </c>
      <c r="B476" s="1" t="s">
        <v>76</v>
      </c>
      <c r="C476" s="53" t="s">
        <v>102</v>
      </c>
      <c r="D476" s="54">
        <v>2.4129711779982439</v>
      </c>
      <c r="E476" s="55">
        <v>1555.9528603575359</v>
      </c>
    </row>
    <row r="477" spans="1:5" x14ac:dyDescent="0.3">
      <c r="A477" s="1">
        <v>2011</v>
      </c>
      <c r="B477" s="1" t="s">
        <v>77</v>
      </c>
      <c r="C477" s="53" t="s">
        <v>60</v>
      </c>
      <c r="D477" s="54">
        <v>1.3334074037168053</v>
      </c>
      <c r="E477" s="55">
        <v>21466.96770467647</v>
      </c>
    </row>
    <row r="478" spans="1:5" x14ac:dyDescent="0.3">
      <c r="A478" s="1">
        <v>2011</v>
      </c>
      <c r="B478" s="1" t="s">
        <v>79</v>
      </c>
      <c r="C478" s="53" t="s">
        <v>73</v>
      </c>
      <c r="D478" s="54">
        <v>1.6452060465890441</v>
      </c>
      <c r="E478" s="55">
        <v>41808.857500164777</v>
      </c>
    </row>
    <row r="479" spans="1:5" x14ac:dyDescent="0.3">
      <c r="A479" s="1">
        <v>2011</v>
      </c>
      <c r="B479" s="1" t="s">
        <v>80</v>
      </c>
      <c r="C479" s="53" t="s">
        <v>25</v>
      </c>
      <c r="D479" s="54" t="s">
        <v>25</v>
      </c>
      <c r="E479" s="55" t="s">
        <v>25</v>
      </c>
    </row>
    <row r="480" spans="1:5" x14ac:dyDescent="0.3">
      <c r="A480" s="1">
        <v>2011</v>
      </c>
      <c r="B480" s="1" t="s">
        <v>81</v>
      </c>
      <c r="C480" s="53" t="s">
        <v>82</v>
      </c>
      <c r="D480" s="54">
        <v>3.1870179095229085</v>
      </c>
      <c r="E480" s="55">
        <v>14211.976476130074</v>
      </c>
    </row>
    <row r="481" spans="1:5" x14ac:dyDescent="0.3">
      <c r="A481" s="1">
        <v>2011</v>
      </c>
      <c r="B481" s="1" t="s">
        <v>83</v>
      </c>
      <c r="C481" s="53" t="s">
        <v>104</v>
      </c>
      <c r="D481" s="54">
        <v>0.73451375694868315</v>
      </c>
      <c r="E481" s="55">
        <v>4729.9540096480405</v>
      </c>
    </row>
    <row r="482" spans="1:5" x14ac:dyDescent="0.3">
      <c r="A482" s="1">
        <v>2011</v>
      </c>
      <c r="B482" s="1" t="s">
        <v>85</v>
      </c>
      <c r="C482" s="53" t="s">
        <v>134</v>
      </c>
      <c r="D482" s="54">
        <v>2.9122905584613874</v>
      </c>
      <c r="E482" s="55">
        <v>28832.71602001095</v>
      </c>
    </row>
    <row r="483" spans="1:5" x14ac:dyDescent="0.3">
      <c r="A483" s="1">
        <v>2011</v>
      </c>
      <c r="B483" s="1" t="s">
        <v>87</v>
      </c>
      <c r="C483" s="53" t="s">
        <v>38</v>
      </c>
      <c r="D483" s="54">
        <v>1.5447664540707373</v>
      </c>
      <c r="E483" s="55">
        <v>5167.2351247884399</v>
      </c>
    </row>
    <row r="484" spans="1:5" x14ac:dyDescent="0.3">
      <c r="A484" s="1">
        <v>2011</v>
      </c>
      <c r="B484" s="1" t="s">
        <v>88</v>
      </c>
      <c r="C484" s="53" t="s">
        <v>110</v>
      </c>
      <c r="D484" s="54">
        <v>0.79393058267987704</v>
      </c>
      <c r="E484" s="55">
        <v>12687.346253788555</v>
      </c>
    </row>
    <row r="485" spans="1:5" x14ac:dyDescent="0.3">
      <c r="A485" s="1">
        <v>2011</v>
      </c>
      <c r="B485" s="1" t="s">
        <v>89</v>
      </c>
      <c r="C485" s="53" t="s">
        <v>117</v>
      </c>
      <c r="D485" s="54">
        <v>2.8055462834687175</v>
      </c>
      <c r="E485" s="55">
        <v>104287.33076731526</v>
      </c>
    </row>
    <row r="486" spans="1:5" x14ac:dyDescent="0.3">
      <c r="A486" s="1">
        <v>2011</v>
      </c>
      <c r="B486" s="1" t="s">
        <v>91</v>
      </c>
      <c r="C486" s="53" t="s">
        <v>42</v>
      </c>
      <c r="D486" s="54">
        <v>1.1792519374556252</v>
      </c>
      <c r="E486" s="55">
        <v>2862.5004112437191</v>
      </c>
    </row>
    <row r="487" spans="1:5" x14ac:dyDescent="0.3">
      <c r="A487" s="1">
        <v>2011</v>
      </c>
      <c r="B487" s="1" t="s">
        <v>93</v>
      </c>
      <c r="C487" s="53" t="s">
        <v>29</v>
      </c>
      <c r="D487" s="54">
        <v>2.7380343930289563</v>
      </c>
      <c r="E487" s="55">
        <v>455525.67290878808</v>
      </c>
    </row>
    <row r="488" spans="1:5" x14ac:dyDescent="0.3">
      <c r="A488" s="1">
        <v>2011</v>
      </c>
      <c r="B488" s="1" t="s">
        <v>94</v>
      </c>
      <c r="C488" s="53" t="s">
        <v>64</v>
      </c>
      <c r="D488" s="54">
        <v>2.6686778964575537</v>
      </c>
      <c r="E488" s="55">
        <v>11231.742657556439</v>
      </c>
    </row>
    <row r="489" spans="1:5" x14ac:dyDescent="0.3">
      <c r="A489" s="1">
        <v>2012</v>
      </c>
      <c r="B489" s="1" t="s">
        <v>22</v>
      </c>
      <c r="C489" s="53" t="s">
        <v>47</v>
      </c>
      <c r="D489" s="54">
        <v>0.63887811111714521</v>
      </c>
      <c r="E489" s="55">
        <v>5401.9740429082185</v>
      </c>
    </row>
    <row r="490" spans="1:5" x14ac:dyDescent="0.3">
      <c r="A490" s="1">
        <v>2012</v>
      </c>
      <c r="B490" s="1" t="s">
        <v>24</v>
      </c>
      <c r="C490" s="53" t="s">
        <v>25</v>
      </c>
      <c r="D490" s="54" t="s">
        <v>25</v>
      </c>
      <c r="E490" s="55" t="s">
        <v>25</v>
      </c>
    </row>
    <row r="491" spans="1:5" x14ac:dyDescent="0.3">
      <c r="A491" s="1">
        <v>2012</v>
      </c>
      <c r="B491" s="1" t="s">
        <v>26</v>
      </c>
      <c r="C491" s="53" t="s">
        <v>114</v>
      </c>
      <c r="D491" s="54">
        <v>2.2811406340187483</v>
      </c>
      <c r="E491" s="55">
        <v>11410.887400616026</v>
      </c>
    </row>
    <row r="492" spans="1:5" x14ac:dyDescent="0.3">
      <c r="A492" s="1">
        <v>2012</v>
      </c>
      <c r="B492" s="1" t="s">
        <v>28</v>
      </c>
      <c r="C492" s="53" t="s">
        <v>132</v>
      </c>
      <c r="D492" s="54">
        <v>1.7723282769656976</v>
      </c>
      <c r="E492" s="55">
        <v>27372.787465036334</v>
      </c>
    </row>
    <row r="493" spans="1:5" x14ac:dyDescent="0.3">
      <c r="A493" s="1">
        <v>2012</v>
      </c>
      <c r="B493" s="1" t="s">
        <v>30</v>
      </c>
      <c r="C493" s="53" t="s">
        <v>104</v>
      </c>
      <c r="D493" s="54">
        <v>0.36213211335027884</v>
      </c>
      <c r="E493" s="55">
        <v>1366.9682208535514</v>
      </c>
    </row>
    <row r="494" spans="1:5" x14ac:dyDescent="0.3">
      <c r="A494" s="1">
        <v>2012</v>
      </c>
      <c r="B494" s="1" t="s">
        <v>31</v>
      </c>
      <c r="C494" s="53" t="s">
        <v>25</v>
      </c>
      <c r="D494" s="54">
        <v>0.22115853776278421</v>
      </c>
      <c r="E494" s="55">
        <v>1220.2948311689772</v>
      </c>
    </row>
    <row r="495" spans="1:5" x14ac:dyDescent="0.3">
      <c r="A495" s="1">
        <v>2012</v>
      </c>
      <c r="B495" s="1" t="s">
        <v>32</v>
      </c>
      <c r="C495" s="53" t="s">
        <v>133</v>
      </c>
      <c r="D495" s="54">
        <v>2.9812471135984198</v>
      </c>
      <c r="E495" s="55">
        <v>7916.6719157589041</v>
      </c>
    </row>
    <row r="496" spans="1:5" x14ac:dyDescent="0.3">
      <c r="A496" s="1">
        <v>2012</v>
      </c>
      <c r="B496" s="1" t="s">
        <v>34</v>
      </c>
      <c r="C496" s="53" t="s">
        <v>71</v>
      </c>
      <c r="D496" s="54">
        <v>2.1248057976091457</v>
      </c>
      <c r="E496" s="55">
        <v>766.04990072700923</v>
      </c>
    </row>
    <row r="497" spans="1:5" x14ac:dyDescent="0.3">
      <c r="A497" s="1">
        <v>2012</v>
      </c>
      <c r="B497" s="1" t="s">
        <v>36</v>
      </c>
      <c r="C497" s="53" t="s">
        <v>118</v>
      </c>
      <c r="D497" s="54">
        <v>3.3983236916587494</v>
      </c>
      <c r="E497" s="55">
        <v>7971.5097305959061</v>
      </c>
    </row>
    <row r="498" spans="1:5" x14ac:dyDescent="0.3">
      <c r="A498" s="1">
        <v>2012</v>
      </c>
      <c r="B498" s="1" t="s">
        <v>37</v>
      </c>
      <c r="C498" s="53" t="s">
        <v>105</v>
      </c>
      <c r="D498" s="54">
        <v>2.2270658233132452</v>
      </c>
      <c r="E498" s="55">
        <v>58969.34449690576</v>
      </c>
    </row>
    <row r="499" spans="1:5" x14ac:dyDescent="0.3">
      <c r="A499" s="1">
        <v>2012</v>
      </c>
      <c r="B499" s="1" t="s">
        <v>39</v>
      </c>
      <c r="C499" s="53" t="s">
        <v>98</v>
      </c>
      <c r="D499" s="54">
        <v>0.71005173662963572</v>
      </c>
      <c r="E499" s="55">
        <v>2103.3067268165055</v>
      </c>
    </row>
    <row r="500" spans="1:5" x14ac:dyDescent="0.3">
      <c r="A500" s="1">
        <v>2012</v>
      </c>
      <c r="B500" s="1" t="s">
        <v>41</v>
      </c>
      <c r="C500" s="53" t="s">
        <v>100</v>
      </c>
      <c r="D500" s="54">
        <v>1.5567494187626196</v>
      </c>
      <c r="E500" s="55">
        <v>3700.0875769279278</v>
      </c>
    </row>
    <row r="501" spans="1:5" x14ac:dyDescent="0.3">
      <c r="A501" s="1">
        <v>2012</v>
      </c>
      <c r="B501" s="1" t="s">
        <v>43</v>
      </c>
      <c r="C501" s="53" t="s">
        <v>25</v>
      </c>
      <c r="D501" s="54" t="s">
        <v>25</v>
      </c>
      <c r="E501" s="55" t="s">
        <v>25</v>
      </c>
    </row>
    <row r="502" spans="1:5" x14ac:dyDescent="0.3">
      <c r="A502" s="1">
        <v>2012</v>
      </c>
      <c r="B502" s="1" t="s">
        <v>45</v>
      </c>
      <c r="C502" s="53" t="s">
        <v>25</v>
      </c>
      <c r="D502" s="54">
        <v>4.0805146433556692</v>
      </c>
      <c r="E502" s="55">
        <v>11028.099608015897</v>
      </c>
    </row>
    <row r="503" spans="1:5" x14ac:dyDescent="0.3">
      <c r="A503" s="1">
        <v>2012</v>
      </c>
      <c r="B503" s="1" t="s">
        <v>46</v>
      </c>
      <c r="C503" s="53" t="s">
        <v>75</v>
      </c>
      <c r="D503" s="54">
        <v>1.2621904262894643</v>
      </c>
      <c r="E503" s="55">
        <v>28593.978295754823</v>
      </c>
    </row>
    <row r="504" spans="1:5" x14ac:dyDescent="0.3">
      <c r="A504" s="1">
        <v>2012</v>
      </c>
      <c r="B504" s="1" t="s">
        <v>48</v>
      </c>
      <c r="C504" s="53" t="s">
        <v>49</v>
      </c>
      <c r="D504" s="54">
        <v>3.1737052842031774</v>
      </c>
      <c r="E504" s="55">
        <v>158829.47359039422</v>
      </c>
    </row>
    <row r="505" spans="1:5" x14ac:dyDescent="0.3">
      <c r="A505" s="1">
        <v>2012</v>
      </c>
      <c r="B505" s="1" t="s">
        <v>50</v>
      </c>
      <c r="C505" s="53" t="s">
        <v>110</v>
      </c>
      <c r="D505" s="54">
        <v>1.9121410004084818</v>
      </c>
      <c r="E505" s="55">
        <v>274611.19759011338</v>
      </c>
    </row>
    <row r="506" spans="1:5" x14ac:dyDescent="0.3">
      <c r="A506" s="1">
        <v>2012</v>
      </c>
      <c r="B506" s="1" t="s">
        <v>52</v>
      </c>
      <c r="C506" s="53" t="s">
        <v>136</v>
      </c>
      <c r="D506" s="54">
        <v>3.8504046040466031</v>
      </c>
      <c r="E506" s="55">
        <v>68017.046926152936</v>
      </c>
    </row>
    <row r="507" spans="1:5" x14ac:dyDescent="0.3">
      <c r="A507" s="1">
        <v>2012</v>
      </c>
      <c r="B507" s="1" t="s">
        <v>53</v>
      </c>
      <c r="C507" s="53" t="s">
        <v>35</v>
      </c>
      <c r="D507" s="54">
        <v>0.66306551291696869</v>
      </c>
      <c r="E507" s="55">
        <v>303.23144413753101</v>
      </c>
    </row>
    <row r="508" spans="1:5" x14ac:dyDescent="0.3">
      <c r="A508" s="1">
        <v>2012</v>
      </c>
      <c r="B508" s="1" t="s">
        <v>55</v>
      </c>
      <c r="C508" s="53" t="s">
        <v>86</v>
      </c>
      <c r="D508" s="54">
        <v>0.89304264260579025</v>
      </c>
      <c r="E508" s="55">
        <v>683.85779784558008</v>
      </c>
    </row>
    <row r="509" spans="1:5" x14ac:dyDescent="0.3">
      <c r="A509" s="1">
        <v>2012</v>
      </c>
      <c r="B509" s="1" t="s">
        <v>56</v>
      </c>
      <c r="C509" s="53" t="s">
        <v>102</v>
      </c>
      <c r="D509" s="54">
        <v>1.2066376940254657</v>
      </c>
      <c r="E509" s="55">
        <v>684.62947305543651</v>
      </c>
    </row>
    <row r="510" spans="1:5" x14ac:dyDescent="0.3">
      <c r="A510" s="1">
        <v>2012</v>
      </c>
      <c r="B510" s="1" t="s">
        <v>57</v>
      </c>
      <c r="C510" s="53" t="s">
        <v>58</v>
      </c>
      <c r="D510" s="54">
        <v>0.42096051350063723</v>
      </c>
      <c r="E510" s="55">
        <v>8719.0037474882174</v>
      </c>
    </row>
    <row r="511" spans="1:5" x14ac:dyDescent="0.3">
      <c r="A511" s="1">
        <v>2012</v>
      </c>
      <c r="B511" s="1" t="s">
        <v>59</v>
      </c>
      <c r="C511" s="53" t="s">
        <v>64</v>
      </c>
      <c r="D511" s="54">
        <v>1.9162737491691755</v>
      </c>
      <c r="E511" s="55">
        <v>15806.642951526297</v>
      </c>
    </row>
    <row r="512" spans="1:5" x14ac:dyDescent="0.3">
      <c r="A512" s="1">
        <v>2012</v>
      </c>
      <c r="B512" s="1" t="s">
        <v>61</v>
      </c>
      <c r="C512" s="53" t="s">
        <v>25</v>
      </c>
      <c r="D512" s="54" t="s">
        <v>25</v>
      </c>
      <c r="E512" s="55" t="s">
        <v>25</v>
      </c>
    </row>
    <row r="513" spans="1:5" x14ac:dyDescent="0.3">
      <c r="A513" s="1">
        <v>2012</v>
      </c>
      <c r="B513" s="1" t="s">
        <v>63</v>
      </c>
      <c r="C513" s="56" t="s">
        <v>127</v>
      </c>
      <c r="D513" s="57">
        <v>1.6105323286453408</v>
      </c>
      <c r="E513" s="55">
        <v>5203.2112171508206</v>
      </c>
    </row>
    <row r="514" spans="1:5" x14ac:dyDescent="0.3">
      <c r="A514" s="1">
        <v>2012</v>
      </c>
      <c r="B514" s="1" t="s">
        <v>65</v>
      </c>
      <c r="C514" s="53" t="s">
        <v>67</v>
      </c>
      <c r="D514" s="54">
        <v>0.88997041678783739</v>
      </c>
      <c r="E514" s="55">
        <v>8295.0413157439998</v>
      </c>
    </row>
    <row r="515" spans="1:5" x14ac:dyDescent="0.3">
      <c r="A515" s="1">
        <v>2012</v>
      </c>
      <c r="B515" s="1" t="s">
        <v>66</v>
      </c>
      <c r="C515" s="53" t="s">
        <v>73</v>
      </c>
      <c r="D515" s="54">
        <v>1.3786059928886185</v>
      </c>
      <c r="E515" s="55">
        <v>4166.6657304615246</v>
      </c>
    </row>
    <row r="516" spans="1:5" x14ac:dyDescent="0.3">
      <c r="A516" s="1">
        <v>2012</v>
      </c>
      <c r="B516" s="1" t="s">
        <v>68</v>
      </c>
      <c r="C516" s="53" t="s">
        <v>69</v>
      </c>
      <c r="D516" s="54">
        <v>0.48542284028481969</v>
      </c>
      <c r="E516" s="55">
        <v>1877.5268712928073</v>
      </c>
    </row>
    <row r="517" spans="1:5" x14ac:dyDescent="0.3">
      <c r="A517" s="1">
        <v>2012</v>
      </c>
      <c r="B517" s="1" t="s">
        <v>70</v>
      </c>
      <c r="C517" s="53" t="s">
        <v>27</v>
      </c>
      <c r="D517" s="54">
        <v>1.0276569015382153</v>
      </c>
      <c r="E517" s="55">
        <v>36063.588589848579</v>
      </c>
    </row>
    <row r="518" spans="1:5" x14ac:dyDescent="0.3">
      <c r="A518" s="1">
        <v>2012</v>
      </c>
      <c r="B518" s="1" t="s">
        <v>72</v>
      </c>
      <c r="C518" s="53" t="s">
        <v>139</v>
      </c>
      <c r="D518" s="54">
        <v>1.9183340315995994</v>
      </c>
      <c r="E518" s="55">
        <v>8229.172790607583</v>
      </c>
    </row>
    <row r="519" spans="1:5" x14ac:dyDescent="0.3">
      <c r="A519" s="1">
        <v>2012</v>
      </c>
      <c r="B519" s="1" t="s">
        <v>74</v>
      </c>
      <c r="C519" s="53" t="s">
        <v>60</v>
      </c>
      <c r="D519" s="54">
        <v>0.79461117442094498</v>
      </c>
      <c r="E519" s="55">
        <v>1191.7468899990422</v>
      </c>
    </row>
    <row r="520" spans="1:5" x14ac:dyDescent="0.3">
      <c r="A520" s="1">
        <v>2012</v>
      </c>
      <c r="B520" s="1" t="s">
        <v>76</v>
      </c>
      <c r="C520" s="53" t="s">
        <v>102</v>
      </c>
      <c r="D520" s="54">
        <v>2.5606130090894226</v>
      </c>
      <c r="E520" s="55">
        <v>1607.5752728685184</v>
      </c>
    </row>
    <row r="521" spans="1:5" x14ac:dyDescent="0.3">
      <c r="A521" s="1">
        <v>2012</v>
      </c>
      <c r="B521" s="1" t="s">
        <v>77</v>
      </c>
      <c r="C521" s="53" t="s">
        <v>86</v>
      </c>
      <c r="D521" s="54">
        <v>1.2987639268201849</v>
      </c>
      <c r="E521" s="55">
        <v>20290.54302826307</v>
      </c>
    </row>
    <row r="522" spans="1:5" x14ac:dyDescent="0.3">
      <c r="A522" s="1">
        <v>2012</v>
      </c>
      <c r="B522" s="1" t="s">
        <v>79</v>
      </c>
      <c r="C522" s="53" t="s">
        <v>73</v>
      </c>
      <c r="D522" s="54">
        <v>1.5763106299697474</v>
      </c>
      <c r="E522" s="55">
        <v>40638.273791289903</v>
      </c>
    </row>
    <row r="523" spans="1:5" x14ac:dyDescent="0.3">
      <c r="A523" s="1">
        <v>2012</v>
      </c>
      <c r="B523" s="1" t="s">
        <v>80</v>
      </c>
      <c r="C523" s="53" t="s">
        <v>109</v>
      </c>
      <c r="D523" s="54">
        <v>2.8745654929121711</v>
      </c>
      <c r="E523" s="55">
        <v>14673.132689659054</v>
      </c>
    </row>
    <row r="524" spans="1:5" x14ac:dyDescent="0.3">
      <c r="A524" s="1">
        <v>2012</v>
      </c>
      <c r="B524" s="1" t="s">
        <v>81</v>
      </c>
      <c r="C524" s="53" t="s">
        <v>82</v>
      </c>
      <c r="D524" s="54">
        <v>3.2302490511839697</v>
      </c>
      <c r="E524" s="55">
        <v>14320.014711729511</v>
      </c>
    </row>
    <row r="525" spans="1:5" x14ac:dyDescent="0.3">
      <c r="A525" s="1">
        <v>2012</v>
      </c>
      <c r="B525" s="1" t="s">
        <v>83</v>
      </c>
      <c r="C525" s="53" t="s">
        <v>104</v>
      </c>
      <c r="D525" s="54">
        <v>0.73362955846812739</v>
      </c>
      <c r="E525" s="55">
        <v>4828.8247346961425</v>
      </c>
    </row>
    <row r="526" spans="1:5" x14ac:dyDescent="0.3">
      <c r="A526" s="1">
        <v>2012</v>
      </c>
      <c r="B526" s="1" t="s">
        <v>85</v>
      </c>
      <c r="C526" s="53" t="s">
        <v>140</v>
      </c>
      <c r="D526" s="54">
        <v>2.9568320533765005</v>
      </c>
      <c r="E526" s="55">
        <v>29923.912294717098</v>
      </c>
    </row>
    <row r="527" spans="1:5" x14ac:dyDescent="0.3">
      <c r="A527" s="1">
        <v>2012</v>
      </c>
      <c r="B527" s="1" t="s">
        <v>87</v>
      </c>
      <c r="C527" s="53" t="s">
        <v>90</v>
      </c>
      <c r="D527" s="54">
        <v>1.7696714279984502</v>
      </c>
      <c r="E527" s="55">
        <v>5873.0723498195039</v>
      </c>
    </row>
    <row r="528" spans="1:5" x14ac:dyDescent="0.3">
      <c r="A528" s="1">
        <v>2012</v>
      </c>
      <c r="B528" s="1" t="s">
        <v>88</v>
      </c>
      <c r="C528" s="53" t="s">
        <v>121</v>
      </c>
      <c r="D528" s="54">
        <v>0.8259522211082112</v>
      </c>
      <c r="E528" s="55">
        <v>13831.101854274057</v>
      </c>
    </row>
    <row r="529" spans="1:5" x14ac:dyDescent="0.3">
      <c r="A529" s="1">
        <v>2012</v>
      </c>
      <c r="B529" s="1" t="s">
        <v>89</v>
      </c>
      <c r="C529" s="53" t="s">
        <v>64</v>
      </c>
      <c r="D529" s="54">
        <v>2.8816555507392607</v>
      </c>
      <c r="E529" s="55">
        <v>107564.73240832934</v>
      </c>
    </row>
    <row r="530" spans="1:5" x14ac:dyDescent="0.3">
      <c r="A530" s="1">
        <v>2012</v>
      </c>
      <c r="B530" s="1" t="s">
        <v>91</v>
      </c>
      <c r="C530" s="53" t="s">
        <v>99</v>
      </c>
      <c r="D530" s="54">
        <v>1.254226396163058</v>
      </c>
      <c r="E530" s="55">
        <v>3006.4293750713837</v>
      </c>
    </row>
    <row r="531" spans="1:5" x14ac:dyDescent="0.3">
      <c r="A531" s="1">
        <v>2012</v>
      </c>
      <c r="B531" s="1" t="s">
        <v>93</v>
      </c>
      <c r="C531" s="53" t="s">
        <v>29</v>
      </c>
      <c r="D531" s="54">
        <v>2.67283623631642</v>
      </c>
      <c r="E531" s="55">
        <v>454820.40667889762</v>
      </c>
    </row>
    <row r="532" spans="1:5" x14ac:dyDescent="0.3">
      <c r="A532" s="1">
        <v>2012</v>
      </c>
      <c r="B532" s="1" t="s">
        <v>94</v>
      </c>
      <c r="C532" s="53" t="s">
        <v>132</v>
      </c>
      <c r="D532" s="54">
        <v>2.9147187800248195</v>
      </c>
      <c r="E532" s="55">
        <v>12350.734157470852</v>
      </c>
    </row>
    <row r="533" spans="1:5" x14ac:dyDescent="0.3">
      <c r="A533" s="1">
        <v>2013</v>
      </c>
      <c r="B533" s="1" t="s">
        <v>22</v>
      </c>
      <c r="C533" s="53" t="s">
        <v>47</v>
      </c>
      <c r="D533" s="54">
        <v>0.62233614461392484</v>
      </c>
      <c r="E533" s="55">
        <v>5388.6756569532308</v>
      </c>
    </row>
    <row r="534" spans="1:5" x14ac:dyDescent="0.3">
      <c r="A534" s="1">
        <v>2013</v>
      </c>
      <c r="B534" s="1" t="s">
        <v>24</v>
      </c>
      <c r="C534" s="53" t="s">
        <v>25</v>
      </c>
      <c r="D534" s="54">
        <v>2.0938047550445797</v>
      </c>
      <c r="E534" s="55">
        <v>22441.069224281062</v>
      </c>
    </row>
    <row r="535" spans="1:5" x14ac:dyDescent="0.3">
      <c r="A535" s="1">
        <v>2013</v>
      </c>
      <c r="B535" s="1" t="s">
        <v>26</v>
      </c>
      <c r="C535" s="53" t="s">
        <v>117</v>
      </c>
      <c r="D535" s="54">
        <v>2.3307251578090002</v>
      </c>
      <c r="E535" s="55">
        <v>11712.46540006649</v>
      </c>
    </row>
    <row r="536" spans="1:5" x14ac:dyDescent="0.3">
      <c r="A536" s="1">
        <v>2013</v>
      </c>
      <c r="B536" s="1" t="s">
        <v>28</v>
      </c>
      <c r="C536" s="53" t="s">
        <v>132</v>
      </c>
      <c r="D536" s="54">
        <v>1.7054041877842363</v>
      </c>
      <c r="E536" s="55">
        <v>27007.439245207945</v>
      </c>
    </row>
    <row r="537" spans="1:5" x14ac:dyDescent="0.3">
      <c r="A537" s="1">
        <v>2013</v>
      </c>
      <c r="B537" s="1" t="s">
        <v>30</v>
      </c>
      <c r="C537" s="53" t="s">
        <v>84</v>
      </c>
      <c r="D537" s="54">
        <v>0.39030481790767246</v>
      </c>
      <c r="E537" s="55">
        <v>1522.0586421751025</v>
      </c>
    </row>
    <row r="538" spans="1:5" x14ac:dyDescent="0.3">
      <c r="A538" s="1">
        <v>2013</v>
      </c>
      <c r="B538" s="1" t="s">
        <v>31</v>
      </c>
      <c r="C538" s="53" t="s">
        <v>25</v>
      </c>
      <c r="D538" s="54">
        <v>0.25760723309750971</v>
      </c>
      <c r="E538" s="55">
        <v>1494.3842314341432</v>
      </c>
    </row>
    <row r="539" spans="1:5" x14ac:dyDescent="0.3">
      <c r="A539" s="1">
        <v>2013</v>
      </c>
      <c r="B539" s="1" t="s">
        <v>32</v>
      </c>
      <c r="C539" s="53" t="s">
        <v>129</v>
      </c>
      <c r="D539" s="54">
        <v>2.9704815360309667</v>
      </c>
      <c r="E539" s="55">
        <v>7961.7067511247424</v>
      </c>
    </row>
    <row r="540" spans="1:5" x14ac:dyDescent="0.3">
      <c r="A540" s="1">
        <v>2013</v>
      </c>
      <c r="B540" s="1" t="s">
        <v>34</v>
      </c>
      <c r="C540" s="53" t="s">
        <v>103</v>
      </c>
      <c r="D540" s="54">
        <v>1.7241199154065763</v>
      </c>
      <c r="E540" s="55">
        <v>630.65729649809714</v>
      </c>
    </row>
    <row r="541" spans="1:5" x14ac:dyDescent="0.3">
      <c r="A541" s="1">
        <v>2013</v>
      </c>
      <c r="B541" s="1" t="s">
        <v>36</v>
      </c>
      <c r="C541" s="53" t="s">
        <v>133</v>
      </c>
      <c r="D541" s="54">
        <v>3.2713720077720847</v>
      </c>
      <c r="E541" s="55">
        <v>7604.523233073468</v>
      </c>
    </row>
    <row r="542" spans="1:5" x14ac:dyDescent="0.3">
      <c r="A542" s="1">
        <v>2013</v>
      </c>
      <c r="B542" s="1" t="s">
        <v>37</v>
      </c>
      <c r="C542" s="53" t="s">
        <v>73</v>
      </c>
      <c r="D542" s="54">
        <v>2.2370251309637448</v>
      </c>
      <c r="E542" s="55">
        <v>59574.427826316547</v>
      </c>
    </row>
    <row r="543" spans="1:5" x14ac:dyDescent="0.3">
      <c r="A543" s="1">
        <v>2013</v>
      </c>
      <c r="B543" s="1" t="s">
        <v>39</v>
      </c>
      <c r="C543" s="53" t="s">
        <v>86</v>
      </c>
      <c r="D543" s="54">
        <v>0.81478446004339156</v>
      </c>
      <c r="E543" s="55">
        <v>2352.819991755031</v>
      </c>
    </row>
    <row r="544" spans="1:5" x14ac:dyDescent="0.3">
      <c r="A544" s="1">
        <v>2013</v>
      </c>
      <c r="B544" s="1" t="s">
        <v>41</v>
      </c>
      <c r="C544" s="53" t="s">
        <v>49</v>
      </c>
      <c r="D544" s="54">
        <v>1.5675792939575872</v>
      </c>
      <c r="E544" s="55">
        <v>3767.7693842950316</v>
      </c>
    </row>
    <row r="545" spans="1:5" x14ac:dyDescent="0.3">
      <c r="A545" s="1">
        <v>2013</v>
      </c>
      <c r="B545" s="1" t="s">
        <v>43</v>
      </c>
      <c r="C545" s="53" t="s">
        <v>126</v>
      </c>
      <c r="D545" s="54">
        <v>1.6923773496677723</v>
      </c>
      <c r="E545" s="55">
        <v>259.38063514062748</v>
      </c>
    </row>
    <row r="546" spans="1:5" x14ac:dyDescent="0.3">
      <c r="A546" s="1">
        <v>2013</v>
      </c>
      <c r="B546" s="1" t="s">
        <v>45</v>
      </c>
      <c r="C546" s="53" t="s">
        <v>25</v>
      </c>
      <c r="D546" s="54">
        <v>4.0259861515525328</v>
      </c>
      <c r="E546" s="55">
        <v>11361.168173051721</v>
      </c>
    </row>
    <row r="547" spans="1:5" x14ac:dyDescent="0.3">
      <c r="A547" s="1">
        <v>2013</v>
      </c>
      <c r="B547" s="1" t="s">
        <v>46</v>
      </c>
      <c r="C547" s="53" t="s">
        <v>35</v>
      </c>
      <c r="D547" s="54">
        <v>1.3010747534353249</v>
      </c>
      <c r="E547" s="55">
        <v>28932.221875249772</v>
      </c>
    </row>
    <row r="548" spans="1:5" x14ac:dyDescent="0.3">
      <c r="A548" s="1">
        <v>2013</v>
      </c>
      <c r="B548" s="1" t="s">
        <v>48</v>
      </c>
      <c r="C548" s="53" t="s">
        <v>82</v>
      </c>
      <c r="D548" s="54">
        <v>3.2789560303251064</v>
      </c>
      <c r="E548" s="55">
        <v>167387.09845866088</v>
      </c>
    </row>
    <row r="549" spans="1:5" x14ac:dyDescent="0.3">
      <c r="A549" s="1">
        <v>2013</v>
      </c>
      <c r="B549" s="1" t="s">
        <v>50</v>
      </c>
      <c r="C549" s="53" t="s">
        <v>121</v>
      </c>
      <c r="D549" s="54">
        <v>1.9978639399544522</v>
      </c>
      <c r="E549" s="55">
        <v>309205.0586128119</v>
      </c>
    </row>
    <row r="550" spans="1:5" x14ac:dyDescent="0.3">
      <c r="A550" s="1">
        <v>2013</v>
      </c>
      <c r="B550" s="1" t="s">
        <v>52</v>
      </c>
      <c r="C550" s="53" t="s">
        <v>139</v>
      </c>
      <c r="D550" s="54">
        <v>3.951238982099841</v>
      </c>
      <c r="E550" s="55">
        <v>72007.189139608949</v>
      </c>
    </row>
    <row r="551" spans="1:5" x14ac:dyDescent="0.3">
      <c r="A551" s="1">
        <v>2013</v>
      </c>
      <c r="B551" s="1" t="s">
        <v>53</v>
      </c>
      <c r="C551" s="53" t="s">
        <v>75</v>
      </c>
      <c r="D551" s="54">
        <v>0.61321349808189463</v>
      </c>
      <c r="E551" s="55">
        <v>286.06425345062064</v>
      </c>
    </row>
    <row r="552" spans="1:5" x14ac:dyDescent="0.3">
      <c r="A552" s="1">
        <v>2013</v>
      </c>
      <c r="B552" s="1" t="s">
        <v>55</v>
      </c>
      <c r="C552" s="53" t="s">
        <v>38</v>
      </c>
      <c r="D552" s="54">
        <v>0.94871677561979217</v>
      </c>
      <c r="E552" s="55">
        <v>752.28185794070782</v>
      </c>
    </row>
    <row r="553" spans="1:5" x14ac:dyDescent="0.3">
      <c r="A553" s="1">
        <v>2013</v>
      </c>
      <c r="B553" s="1" t="s">
        <v>56</v>
      </c>
      <c r="C553" s="53" t="s">
        <v>106</v>
      </c>
      <c r="D553" s="54">
        <v>1.2338069146620507</v>
      </c>
      <c r="E553" s="55">
        <v>722.24886958738807</v>
      </c>
    </row>
    <row r="554" spans="1:5" x14ac:dyDescent="0.3">
      <c r="A554" s="1">
        <v>2013</v>
      </c>
      <c r="B554" s="1" t="s">
        <v>57</v>
      </c>
      <c r="C554" s="53" t="s">
        <v>84</v>
      </c>
      <c r="D554" s="54">
        <v>0.42502817743979976</v>
      </c>
      <c r="E554" s="55">
        <v>8922.4580285288866</v>
      </c>
    </row>
    <row r="555" spans="1:5" x14ac:dyDescent="0.3">
      <c r="A555" s="1">
        <v>2013</v>
      </c>
      <c r="B555" s="1" t="s">
        <v>59</v>
      </c>
      <c r="C555" s="53" t="s">
        <v>100</v>
      </c>
      <c r="D555" s="54">
        <v>2.1560632465406844</v>
      </c>
      <c r="E555" s="55">
        <v>17761.427904671516</v>
      </c>
    </row>
    <row r="556" spans="1:5" x14ac:dyDescent="0.3">
      <c r="A556" s="1">
        <v>2013</v>
      </c>
      <c r="B556" s="1" t="s">
        <v>61</v>
      </c>
      <c r="C556" s="53" t="s">
        <v>73</v>
      </c>
      <c r="D556" s="54">
        <v>1.1533901508642908</v>
      </c>
      <c r="E556" s="55">
        <v>1843.4675129486568</v>
      </c>
    </row>
    <row r="557" spans="1:5" x14ac:dyDescent="0.3">
      <c r="A557" s="1">
        <v>2013</v>
      </c>
      <c r="B557" s="1" t="s">
        <v>63</v>
      </c>
      <c r="C557" s="56" t="s">
        <v>122</v>
      </c>
      <c r="D557" s="57">
        <v>1.6421585362104756</v>
      </c>
      <c r="E557" s="55">
        <v>5350.1473414212642</v>
      </c>
    </row>
    <row r="558" spans="1:5" x14ac:dyDescent="0.3">
      <c r="A558" s="1">
        <v>2013</v>
      </c>
      <c r="B558" s="1" t="s">
        <v>65</v>
      </c>
      <c r="C558" s="53" t="s">
        <v>35</v>
      </c>
      <c r="D558" s="54">
        <v>0.88482730782773844</v>
      </c>
      <c r="E558" s="55">
        <v>8317.7457103175711</v>
      </c>
    </row>
    <row r="559" spans="1:5" x14ac:dyDescent="0.3">
      <c r="A559" s="1">
        <v>2013</v>
      </c>
      <c r="B559" s="1" t="s">
        <v>66</v>
      </c>
      <c r="C559" s="53" t="s">
        <v>33</v>
      </c>
      <c r="D559" s="54">
        <v>1.3246764997519036</v>
      </c>
      <c r="E559" s="55">
        <v>3966.7308843832961</v>
      </c>
    </row>
    <row r="560" spans="1:5" x14ac:dyDescent="0.3">
      <c r="A560" s="1">
        <v>2013</v>
      </c>
      <c r="B560" s="1" t="s">
        <v>68</v>
      </c>
      <c r="C560" s="53" t="s">
        <v>69</v>
      </c>
      <c r="D560" s="54">
        <v>0.38817384125620225</v>
      </c>
      <c r="E560" s="55">
        <v>1558.0021364028298</v>
      </c>
    </row>
    <row r="561" spans="1:5" x14ac:dyDescent="0.3">
      <c r="A561" s="1">
        <v>2013</v>
      </c>
      <c r="B561" s="1" t="s">
        <v>70</v>
      </c>
      <c r="C561" s="53" t="s">
        <v>27</v>
      </c>
      <c r="D561" s="54">
        <v>1.0273212268971408</v>
      </c>
      <c r="E561" s="55">
        <v>36684.670200019653</v>
      </c>
    </row>
    <row r="562" spans="1:5" x14ac:dyDescent="0.3">
      <c r="A562" s="1">
        <v>2013</v>
      </c>
      <c r="B562" s="1" t="s">
        <v>72</v>
      </c>
      <c r="C562" s="53" t="s">
        <v>135</v>
      </c>
      <c r="D562" s="54">
        <v>1.9210393735240159</v>
      </c>
      <c r="E562" s="55">
        <v>8639.409074308971</v>
      </c>
    </row>
    <row r="563" spans="1:5" x14ac:dyDescent="0.3">
      <c r="A563" s="1">
        <v>2013</v>
      </c>
      <c r="B563" s="1" t="s">
        <v>74</v>
      </c>
      <c r="C563" s="53" t="s">
        <v>86</v>
      </c>
      <c r="D563" s="54">
        <v>0.82004735276874352</v>
      </c>
      <c r="E563" s="55">
        <v>1237.6777620526427</v>
      </c>
    </row>
    <row r="564" spans="1:5" x14ac:dyDescent="0.3">
      <c r="A564" s="1">
        <v>2013</v>
      </c>
      <c r="B564" s="1" t="s">
        <v>76</v>
      </c>
      <c r="C564" s="53" t="s">
        <v>117</v>
      </c>
      <c r="D564" s="54">
        <v>2.5648682377129739</v>
      </c>
      <c r="E564" s="55">
        <v>1593.672729853397</v>
      </c>
    </row>
    <row r="565" spans="1:5" x14ac:dyDescent="0.3">
      <c r="A565" s="1">
        <v>2013</v>
      </c>
      <c r="B565" s="1" t="s">
        <v>77</v>
      </c>
      <c r="C565" s="53" t="s">
        <v>62</v>
      </c>
      <c r="D565" s="54">
        <v>1.2748203398332676</v>
      </c>
      <c r="E565" s="55">
        <v>19636.977005918357</v>
      </c>
    </row>
    <row r="566" spans="1:5" x14ac:dyDescent="0.3">
      <c r="A566" s="1">
        <v>2013</v>
      </c>
      <c r="B566" s="1" t="s">
        <v>79</v>
      </c>
      <c r="C566" s="53" t="s">
        <v>117</v>
      </c>
      <c r="D566" s="54">
        <v>1.6201068733813013</v>
      </c>
      <c r="E566" s="55">
        <v>42527.477370353023</v>
      </c>
    </row>
    <row r="567" spans="1:5" x14ac:dyDescent="0.3">
      <c r="A567" s="1">
        <v>2013</v>
      </c>
      <c r="B567" s="1" t="s">
        <v>80</v>
      </c>
      <c r="C567" s="53" t="s">
        <v>25</v>
      </c>
      <c r="D567" s="54" t="s">
        <v>25</v>
      </c>
      <c r="E567" s="55" t="s">
        <v>25</v>
      </c>
    </row>
    <row r="568" spans="1:5" x14ac:dyDescent="0.3">
      <c r="A568" s="1">
        <v>2013</v>
      </c>
      <c r="B568" s="1" t="s">
        <v>81</v>
      </c>
      <c r="C568" s="53" t="s">
        <v>135</v>
      </c>
      <c r="D568" s="54">
        <v>3.2604166039923395</v>
      </c>
      <c r="E568" s="55">
        <v>14625.428606168793</v>
      </c>
    </row>
    <row r="569" spans="1:5" x14ac:dyDescent="0.3">
      <c r="A569" s="1">
        <v>2013</v>
      </c>
      <c r="B569" s="1" t="s">
        <v>83</v>
      </c>
      <c r="C569" s="53" t="s">
        <v>104</v>
      </c>
      <c r="D569" s="54">
        <v>0.72487965645513963</v>
      </c>
      <c r="E569" s="55">
        <v>4889.8059669079657</v>
      </c>
    </row>
    <row r="570" spans="1:5" x14ac:dyDescent="0.3">
      <c r="A570" s="1">
        <v>2013</v>
      </c>
      <c r="B570" s="1" t="s">
        <v>85</v>
      </c>
      <c r="C570" s="53" t="s">
        <v>140</v>
      </c>
      <c r="D570" s="54">
        <v>3.0020384150868362</v>
      </c>
      <c r="E570" s="55">
        <v>31136.124099145505</v>
      </c>
    </row>
    <row r="571" spans="1:5" x14ac:dyDescent="0.3">
      <c r="A571" s="1">
        <v>2013</v>
      </c>
      <c r="B571" s="1" t="s">
        <v>87</v>
      </c>
      <c r="C571" s="53" t="s">
        <v>103</v>
      </c>
      <c r="D571" s="54">
        <v>1.8792405931624689</v>
      </c>
      <c r="E571" s="55">
        <v>6233.8406112839193</v>
      </c>
    </row>
    <row r="572" spans="1:5" x14ac:dyDescent="0.3">
      <c r="A572" s="1">
        <v>2013</v>
      </c>
      <c r="B572" s="1" t="s">
        <v>88</v>
      </c>
      <c r="C572" s="53" t="s">
        <v>47</v>
      </c>
      <c r="D572" s="54">
        <v>0.81205989831297443</v>
      </c>
      <c r="E572" s="55">
        <v>14752.406901914934</v>
      </c>
    </row>
    <row r="573" spans="1:5" x14ac:dyDescent="0.3">
      <c r="A573" s="1">
        <v>2013</v>
      </c>
      <c r="B573" s="1" t="s">
        <v>89</v>
      </c>
      <c r="C573" s="53" t="s">
        <v>64</v>
      </c>
      <c r="D573" s="54">
        <v>2.8359865473882655</v>
      </c>
      <c r="E573" s="55">
        <v>106323.26115924797</v>
      </c>
    </row>
    <row r="574" spans="1:5" x14ac:dyDescent="0.3">
      <c r="A574" s="1">
        <v>2013</v>
      </c>
      <c r="B574" s="1" t="s">
        <v>91</v>
      </c>
      <c r="C574" s="53" t="s">
        <v>107</v>
      </c>
      <c r="D574" s="54">
        <v>1.3840987169733641</v>
      </c>
      <c r="E574" s="55">
        <v>3377.541338576395</v>
      </c>
    </row>
    <row r="575" spans="1:5" x14ac:dyDescent="0.3">
      <c r="A575" s="1">
        <v>2013</v>
      </c>
      <c r="B575" s="1" t="s">
        <v>93</v>
      </c>
      <c r="C575" s="53" t="s">
        <v>29</v>
      </c>
      <c r="D575" s="54">
        <v>2.7021475021723909</v>
      </c>
      <c r="E575" s="55">
        <v>468277.22417164961</v>
      </c>
    </row>
    <row r="576" spans="1:5" x14ac:dyDescent="0.3">
      <c r="A576" s="1">
        <v>2013</v>
      </c>
      <c r="B576" s="1" t="s">
        <v>94</v>
      </c>
      <c r="C576" s="53" t="s">
        <v>97</v>
      </c>
      <c r="D576" s="54">
        <v>2.9549183693505174</v>
      </c>
      <c r="E576" s="55">
        <v>12524.268048310932</v>
      </c>
    </row>
    <row r="577" spans="1:5" x14ac:dyDescent="0.3">
      <c r="A577" s="1">
        <v>2014</v>
      </c>
      <c r="B577" s="1" t="s">
        <v>22</v>
      </c>
      <c r="C577" s="53" t="s">
        <v>47</v>
      </c>
      <c r="D577" s="54">
        <v>0.59249253387917877</v>
      </c>
      <c r="E577" s="55">
        <v>5001.3623556268967</v>
      </c>
    </row>
    <row r="578" spans="1:5" x14ac:dyDescent="0.3">
      <c r="A578" s="1">
        <v>2014</v>
      </c>
      <c r="B578" s="1" t="s">
        <v>24</v>
      </c>
      <c r="C578" s="53" t="s">
        <v>25</v>
      </c>
      <c r="D578" s="54" t="s">
        <v>25</v>
      </c>
      <c r="E578" s="55" t="s">
        <v>25</v>
      </c>
    </row>
    <row r="579" spans="1:5" x14ac:dyDescent="0.3">
      <c r="A579" s="1">
        <v>2014</v>
      </c>
      <c r="B579" s="1" t="s">
        <v>26</v>
      </c>
      <c r="C579" s="53" t="s">
        <v>109</v>
      </c>
      <c r="D579" s="54">
        <v>2.3700163249283568</v>
      </c>
      <c r="E579" s="55">
        <v>12097.915075221501</v>
      </c>
    </row>
    <row r="580" spans="1:5" x14ac:dyDescent="0.3">
      <c r="A580" s="1">
        <v>2014</v>
      </c>
      <c r="B580" s="1" t="s">
        <v>28</v>
      </c>
      <c r="C580" s="53" t="s">
        <v>106</v>
      </c>
      <c r="D580" s="54">
        <v>1.7141728549529851</v>
      </c>
      <c r="E580" s="55">
        <v>27791.979302432523</v>
      </c>
    </row>
    <row r="581" spans="1:5" x14ac:dyDescent="0.3">
      <c r="A581" s="1">
        <v>2014</v>
      </c>
      <c r="B581" s="1" t="s">
        <v>30</v>
      </c>
      <c r="C581" s="53" t="s">
        <v>104</v>
      </c>
      <c r="D581" s="54">
        <v>0.37667734022461047</v>
      </c>
      <c r="E581" s="55">
        <v>1495.2485029574566</v>
      </c>
    </row>
    <row r="582" spans="1:5" x14ac:dyDescent="0.3">
      <c r="A582" s="1">
        <v>2014</v>
      </c>
      <c r="B582" s="1" t="s">
        <v>31</v>
      </c>
      <c r="C582" s="53" t="s">
        <v>25</v>
      </c>
      <c r="D582" s="54">
        <v>0.30317360690782447</v>
      </c>
      <c r="E582" s="55">
        <v>1837.8407344813229</v>
      </c>
    </row>
    <row r="583" spans="1:5" x14ac:dyDescent="0.3">
      <c r="A583" s="1">
        <v>2014</v>
      </c>
      <c r="B583" s="1" t="s">
        <v>32</v>
      </c>
      <c r="C583" s="53" t="s">
        <v>119</v>
      </c>
      <c r="D583" s="54">
        <v>2.9140934885417629</v>
      </c>
      <c r="E583" s="55">
        <v>7937.0551976029392</v>
      </c>
    </row>
    <row r="584" spans="1:5" x14ac:dyDescent="0.3">
      <c r="A584" s="1">
        <v>2014</v>
      </c>
      <c r="B584" s="1" t="s">
        <v>34</v>
      </c>
      <c r="C584" s="53" t="s">
        <v>103</v>
      </c>
      <c r="D584" s="54">
        <v>1.4302312833065629</v>
      </c>
      <c r="E584" s="55">
        <v>538.91139022588845</v>
      </c>
    </row>
    <row r="585" spans="1:5" x14ac:dyDescent="0.3">
      <c r="A585" s="1">
        <v>2014</v>
      </c>
      <c r="B585" s="1" t="s">
        <v>36</v>
      </c>
      <c r="C585" s="53" t="s">
        <v>138</v>
      </c>
      <c r="D585" s="54">
        <v>3.1475081803989426</v>
      </c>
      <c r="E585" s="55">
        <v>7289.8946279245401</v>
      </c>
    </row>
    <row r="586" spans="1:5" x14ac:dyDescent="0.3">
      <c r="A586" s="1">
        <v>2014</v>
      </c>
      <c r="B586" s="1" t="s">
        <v>37</v>
      </c>
      <c r="C586" s="53" t="s">
        <v>114</v>
      </c>
      <c r="D586" s="54">
        <v>2.2759166699616005</v>
      </c>
      <c r="E586" s="55">
        <v>61189.696077000815</v>
      </c>
    </row>
    <row r="587" spans="1:5" x14ac:dyDescent="0.3">
      <c r="A587" s="1">
        <v>2014</v>
      </c>
      <c r="B587" s="1" t="s">
        <v>39</v>
      </c>
      <c r="C587" s="53" t="s">
        <v>86</v>
      </c>
      <c r="D587" s="54">
        <v>0.83997594003221743</v>
      </c>
      <c r="E587" s="55">
        <v>2437.1026655261421</v>
      </c>
    </row>
    <row r="588" spans="1:5" x14ac:dyDescent="0.3">
      <c r="A588" s="1">
        <v>2014</v>
      </c>
      <c r="B588" s="1" t="s">
        <v>41</v>
      </c>
      <c r="C588" s="53" t="s">
        <v>120</v>
      </c>
      <c r="D588" s="54">
        <v>1.5209761106077924</v>
      </c>
      <c r="E588" s="55">
        <v>3971.955080279904</v>
      </c>
    </row>
    <row r="589" spans="1:5" x14ac:dyDescent="0.3">
      <c r="A589" s="1">
        <v>2014</v>
      </c>
      <c r="B589" s="1" t="s">
        <v>43</v>
      </c>
      <c r="C589" s="53" t="s">
        <v>25</v>
      </c>
      <c r="D589" s="54">
        <v>1.936160268631244</v>
      </c>
      <c r="E589" s="55">
        <v>301.7505026137718</v>
      </c>
    </row>
    <row r="590" spans="1:5" x14ac:dyDescent="0.3">
      <c r="A590" s="1">
        <v>2014</v>
      </c>
      <c r="B590" s="1" t="s">
        <v>45</v>
      </c>
      <c r="C590" s="53" t="s">
        <v>25</v>
      </c>
      <c r="D590" s="54">
        <v>4.110612655742667</v>
      </c>
      <c r="E590" s="55">
        <v>12054.621068420878</v>
      </c>
    </row>
    <row r="591" spans="1:5" x14ac:dyDescent="0.3">
      <c r="A591" s="1">
        <v>2014</v>
      </c>
      <c r="B591" s="1" t="s">
        <v>46</v>
      </c>
      <c r="C591" s="53" t="s">
        <v>78</v>
      </c>
      <c r="D591" s="54">
        <v>1.3384048205315258</v>
      </c>
      <c r="E591" s="55">
        <v>29760.9835086774</v>
      </c>
    </row>
    <row r="592" spans="1:5" x14ac:dyDescent="0.3">
      <c r="A592" s="1">
        <v>2014</v>
      </c>
      <c r="B592" s="1" t="s">
        <v>48</v>
      </c>
      <c r="C592" s="53" t="s">
        <v>111</v>
      </c>
      <c r="D592" s="54">
        <v>3.3678751992536782</v>
      </c>
      <c r="E592" s="55">
        <v>172435.57947277676</v>
      </c>
    </row>
    <row r="593" spans="1:5" x14ac:dyDescent="0.3">
      <c r="A593" s="1">
        <v>2014</v>
      </c>
      <c r="B593" s="1" t="s">
        <v>50</v>
      </c>
      <c r="C593" s="53" t="s">
        <v>121</v>
      </c>
      <c r="D593" s="54">
        <v>2.0224325602260294</v>
      </c>
      <c r="E593" s="55">
        <v>336250.7208906883</v>
      </c>
    </row>
    <row r="594" spans="1:5" x14ac:dyDescent="0.3">
      <c r="A594" s="1">
        <v>2014</v>
      </c>
      <c r="B594" s="1" t="s">
        <v>52</v>
      </c>
      <c r="C594" s="53" t="s">
        <v>141</v>
      </c>
      <c r="D594" s="54">
        <v>4.0778647571876112</v>
      </c>
      <c r="E594" s="55">
        <v>76694.708663968762</v>
      </c>
    </row>
    <row r="595" spans="1:5" x14ac:dyDescent="0.3">
      <c r="A595" s="1">
        <v>2014</v>
      </c>
      <c r="B595" s="1" t="s">
        <v>53</v>
      </c>
      <c r="C595" s="53" t="s">
        <v>35</v>
      </c>
      <c r="D595" s="54">
        <v>0.68907713693698114</v>
      </c>
      <c r="E595" s="55">
        <v>327.56928308969327</v>
      </c>
    </row>
    <row r="596" spans="1:5" x14ac:dyDescent="0.3">
      <c r="A596" s="1">
        <v>2014</v>
      </c>
      <c r="B596" s="1" t="s">
        <v>55</v>
      </c>
      <c r="C596" s="53" t="s">
        <v>27</v>
      </c>
      <c r="D596" s="54">
        <v>1.0301079760054119</v>
      </c>
      <c r="E596" s="55">
        <v>845.71179200986489</v>
      </c>
    </row>
    <row r="597" spans="1:5" x14ac:dyDescent="0.3">
      <c r="A597" s="1">
        <v>2014</v>
      </c>
      <c r="B597" s="1" t="s">
        <v>56</v>
      </c>
      <c r="C597" s="53" t="s">
        <v>132</v>
      </c>
      <c r="D597" s="54">
        <v>1.2169992494109341</v>
      </c>
      <c r="E597" s="55">
        <v>731.09708391775985</v>
      </c>
    </row>
    <row r="598" spans="1:5" x14ac:dyDescent="0.3">
      <c r="A598" s="1">
        <v>2014</v>
      </c>
      <c r="B598" s="1" t="s">
        <v>57</v>
      </c>
      <c r="C598" s="53" t="s">
        <v>84</v>
      </c>
      <c r="D598" s="54">
        <v>0.43530090615190881</v>
      </c>
      <c r="E598" s="55">
        <v>9398.5249946440981</v>
      </c>
    </row>
    <row r="599" spans="1:5" x14ac:dyDescent="0.3">
      <c r="A599" s="1">
        <v>2014</v>
      </c>
      <c r="B599" s="1" t="s">
        <v>59</v>
      </c>
      <c r="C599" s="53" t="s">
        <v>131</v>
      </c>
      <c r="D599" s="54">
        <v>2.1732979927333371</v>
      </c>
      <c r="E599" s="55">
        <v>18158.242234433539</v>
      </c>
    </row>
    <row r="600" spans="1:5" x14ac:dyDescent="0.3">
      <c r="A600" s="1">
        <v>2014</v>
      </c>
      <c r="B600" s="1" t="s">
        <v>61</v>
      </c>
      <c r="C600" s="53" t="s">
        <v>25</v>
      </c>
      <c r="D600" s="54" t="s">
        <v>25</v>
      </c>
      <c r="E600" s="55" t="s">
        <v>25</v>
      </c>
    </row>
    <row r="601" spans="1:5" x14ac:dyDescent="0.3">
      <c r="A601" s="1">
        <v>2014</v>
      </c>
      <c r="B601" s="1" t="s">
        <v>63</v>
      </c>
      <c r="C601" s="56" t="s">
        <v>126</v>
      </c>
      <c r="D601" s="57">
        <v>1.703691216582073</v>
      </c>
      <c r="E601" s="55">
        <v>5532.07950462601</v>
      </c>
    </row>
    <row r="602" spans="1:5" x14ac:dyDescent="0.3">
      <c r="A602" s="1">
        <v>2014</v>
      </c>
      <c r="B602" s="1" t="s">
        <v>65</v>
      </c>
      <c r="C602" s="53" t="s">
        <v>78</v>
      </c>
      <c r="D602" s="54">
        <v>0.95076187026330272</v>
      </c>
      <c r="E602" s="55">
        <v>9280.488489630774</v>
      </c>
    </row>
    <row r="603" spans="1:5" x14ac:dyDescent="0.3">
      <c r="A603" s="1">
        <v>2014</v>
      </c>
      <c r="B603" s="1" t="s">
        <v>66</v>
      </c>
      <c r="C603" s="53" t="s">
        <v>29</v>
      </c>
      <c r="D603" s="54">
        <v>1.2899169541549971</v>
      </c>
      <c r="E603" s="55">
        <v>3893.2432386888231</v>
      </c>
    </row>
    <row r="604" spans="1:5" x14ac:dyDescent="0.3">
      <c r="A604" s="1">
        <v>2014</v>
      </c>
      <c r="B604" s="1" t="s">
        <v>68</v>
      </c>
      <c r="C604" s="53" t="s">
        <v>69</v>
      </c>
      <c r="D604" s="54">
        <v>0.38161067898813189</v>
      </c>
      <c r="E604" s="55">
        <v>1586.9332908101774</v>
      </c>
    </row>
    <row r="605" spans="1:5" x14ac:dyDescent="0.3">
      <c r="A605" s="1">
        <v>2014</v>
      </c>
      <c r="B605" s="1" t="s">
        <v>70</v>
      </c>
      <c r="C605" s="53" t="s">
        <v>96</v>
      </c>
      <c r="D605" s="54">
        <v>1.0724111982324556</v>
      </c>
      <c r="E605" s="55">
        <v>38576.742480014342</v>
      </c>
    </row>
    <row r="606" spans="1:5" x14ac:dyDescent="0.3">
      <c r="A606" s="1">
        <v>2014</v>
      </c>
      <c r="B606" s="1" t="s">
        <v>72</v>
      </c>
      <c r="C606" s="53" t="s">
        <v>135</v>
      </c>
      <c r="D606" s="54">
        <v>2.0822819220254072</v>
      </c>
      <c r="E606" s="55">
        <v>9733.3349276352346</v>
      </c>
    </row>
    <row r="607" spans="1:5" x14ac:dyDescent="0.3">
      <c r="A607" s="1">
        <v>2014</v>
      </c>
      <c r="B607" s="1" t="s">
        <v>74</v>
      </c>
      <c r="C607" s="53" t="s">
        <v>86</v>
      </c>
      <c r="D607" s="54">
        <v>0.87700409605068064</v>
      </c>
      <c r="E607" s="55">
        <v>1359.3423215840789</v>
      </c>
    </row>
    <row r="608" spans="1:5" x14ac:dyDescent="0.3">
      <c r="A608" s="1">
        <v>2014</v>
      </c>
      <c r="B608" s="1" t="s">
        <v>76</v>
      </c>
      <c r="C608" s="53" t="s">
        <v>117</v>
      </c>
      <c r="D608" s="54">
        <v>2.365479599983098</v>
      </c>
      <c r="E608" s="55">
        <v>1510.4691571399424</v>
      </c>
    </row>
    <row r="609" spans="1:5" x14ac:dyDescent="0.3">
      <c r="A609" s="1">
        <v>2014</v>
      </c>
      <c r="B609" s="1" t="s">
        <v>77</v>
      </c>
      <c r="C609" s="53" t="s">
        <v>62</v>
      </c>
      <c r="D609" s="54">
        <v>1.2415898772816016</v>
      </c>
      <c r="E609" s="55">
        <v>19392.04772152186</v>
      </c>
    </row>
    <row r="610" spans="1:5" x14ac:dyDescent="0.3">
      <c r="A610" s="1">
        <v>2014</v>
      </c>
      <c r="B610" s="1" t="s">
        <v>79</v>
      </c>
      <c r="C610" s="53" t="s">
        <v>102</v>
      </c>
      <c r="D610" s="54">
        <v>2.2644990651305785</v>
      </c>
      <c r="E610" s="55">
        <v>61344.629702371727</v>
      </c>
    </row>
    <row r="611" spans="1:5" x14ac:dyDescent="0.3">
      <c r="A611" s="1">
        <v>2014</v>
      </c>
      <c r="B611" s="1" t="s">
        <v>80</v>
      </c>
      <c r="C611" s="53" t="s">
        <v>25</v>
      </c>
      <c r="D611" s="54" t="s">
        <v>25</v>
      </c>
      <c r="E611" s="55" t="s">
        <v>25</v>
      </c>
    </row>
    <row r="612" spans="1:5" x14ac:dyDescent="0.3">
      <c r="A612" s="1">
        <v>2014</v>
      </c>
      <c r="B612" s="1" t="s">
        <v>81</v>
      </c>
      <c r="C612" s="53" t="s">
        <v>142</v>
      </c>
      <c r="D612" s="54">
        <v>3.101837589819497</v>
      </c>
      <c r="E612" s="55">
        <v>14283.890305642653</v>
      </c>
    </row>
    <row r="613" spans="1:5" x14ac:dyDescent="0.3">
      <c r="A613" s="1">
        <v>2014</v>
      </c>
      <c r="B613" s="1" t="s">
        <v>83</v>
      </c>
      <c r="C613" s="53" t="s">
        <v>104</v>
      </c>
      <c r="D613" s="54">
        <v>0.77115062391195544</v>
      </c>
      <c r="E613" s="55">
        <v>5298.0152718491308</v>
      </c>
    </row>
    <row r="614" spans="1:5" x14ac:dyDescent="0.3">
      <c r="A614" s="1">
        <v>2014</v>
      </c>
      <c r="B614" s="1" t="s">
        <v>85</v>
      </c>
      <c r="C614" s="53" t="s">
        <v>123</v>
      </c>
      <c r="D614" s="54">
        <v>2.980315049831376</v>
      </c>
      <c r="E614" s="55">
        <v>32369.435321218079</v>
      </c>
    </row>
    <row r="615" spans="1:5" x14ac:dyDescent="0.3">
      <c r="A615" s="1">
        <v>2014</v>
      </c>
      <c r="B615" s="1" t="s">
        <v>87</v>
      </c>
      <c r="C615" s="53" t="s">
        <v>101</v>
      </c>
      <c r="D615" s="54">
        <v>1.9583306340010025</v>
      </c>
      <c r="E615" s="55">
        <v>6643.1498007337987</v>
      </c>
    </row>
    <row r="616" spans="1:5" x14ac:dyDescent="0.3">
      <c r="A616" s="1">
        <v>2014</v>
      </c>
      <c r="B616" s="1" t="s">
        <v>88</v>
      </c>
      <c r="C616" s="53" t="s">
        <v>47</v>
      </c>
      <c r="D616" s="54">
        <v>0.85639863745089317</v>
      </c>
      <c r="E616" s="55">
        <v>16326.408815967236</v>
      </c>
    </row>
    <row r="617" spans="1:5" x14ac:dyDescent="0.3">
      <c r="A617" s="1">
        <v>2014</v>
      </c>
      <c r="B617" s="1" t="s">
        <v>89</v>
      </c>
      <c r="C617" s="53" t="s">
        <v>102</v>
      </c>
      <c r="D617" s="54">
        <v>2.8778404949050875</v>
      </c>
      <c r="E617" s="55">
        <v>110276.3263913735</v>
      </c>
    </row>
    <row r="618" spans="1:5" x14ac:dyDescent="0.3">
      <c r="A618" s="1">
        <v>2014</v>
      </c>
      <c r="B618" s="1" t="s">
        <v>91</v>
      </c>
      <c r="C618" s="53" t="s">
        <v>86</v>
      </c>
      <c r="D618" s="54">
        <v>1.3446000295018639</v>
      </c>
      <c r="E618" s="55">
        <v>3420.0201812735277</v>
      </c>
    </row>
    <row r="619" spans="1:5" x14ac:dyDescent="0.3">
      <c r="A619" s="1">
        <v>2014</v>
      </c>
      <c r="B619" s="1" t="s">
        <v>93</v>
      </c>
      <c r="C619" s="53" t="s">
        <v>105</v>
      </c>
      <c r="D619" s="54">
        <v>2.7178594205457598</v>
      </c>
      <c r="E619" s="55">
        <v>481775.48262206657</v>
      </c>
    </row>
    <row r="620" spans="1:5" x14ac:dyDescent="0.3">
      <c r="A620" s="1">
        <v>2014</v>
      </c>
      <c r="B620" s="1" t="s">
        <v>94</v>
      </c>
      <c r="C620" s="53" t="s">
        <v>131</v>
      </c>
      <c r="D620" s="54">
        <v>3.0842867214372363</v>
      </c>
      <c r="E620" s="55">
        <v>13159.034572333034</v>
      </c>
    </row>
    <row r="621" spans="1:5" x14ac:dyDescent="0.3">
      <c r="A621" s="1">
        <v>2015</v>
      </c>
      <c r="B621" s="1" t="s">
        <v>22</v>
      </c>
      <c r="C621" s="53" t="s">
        <v>47</v>
      </c>
      <c r="D621" s="54">
        <v>0.61854097910637196</v>
      </c>
      <c r="E621" s="55">
        <v>5363.8436183537269</v>
      </c>
    </row>
    <row r="622" spans="1:5" x14ac:dyDescent="0.3">
      <c r="A622" s="1">
        <v>2015</v>
      </c>
      <c r="B622" s="1" t="s">
        <v>24</v>
      </c>
      <c r="C622" s="53" t="s">
        <v>25</v>
      </c>
      <c r="D622" s="54">
        <v>1.8810428478864434</v>
      </c>
      <c r="E622" s="55">
        <v>21157.076647211823</v>
      </c>
    </row>
    <row r="623" spans="1:5" x14ac:dyDescent="0.3">
      <c r="A623" s="1">
        <v>2015</v>
      </c>
      <c r="B623" s="1" t="s">
        <v>26</v>
      </c>
      <c r="C623" s="53" t="s">
        <v>132</v>
      </c>
      <c r="D623" s="54">
        <v>2.4281655881165749</v>
      </c>
      <c r="E623" s="55">
        <v>12647.775659174869</v>
      </c>
    </row>
    <row r="624" spans="1:5" x14ac:dyDescent="0.3">
      <c r="A624" s="1">
        <v>2015</v>
      </c>
      <c r="B624" s="1" t="s">
        <v>28</v>
      </c>
      <c r="C624" s="53" t="s">
        <v>106</v>
      </c>
      <c r="D624" s="54">
        <v>1.6932428542217528</v>
      </c>
      <c r="E624" s="55">
        <v>27004.697912018517</v>
      </c>
    </row>
    <row r="625" spans="1:5" x14ac:dyDescent="0.3">
      <c r="A625" s="1">
        <v>2015</v>
      </c>
      <c r="B625" s="1" t="s">
        <v>30</v>
      </c>
      <c r="C625" s="53" t="s">
        <v>112</v>
      </c>
      <c r="D625" s="54">
        <v>0.38296037016723311</v>
      </c>
      <c r="E625" s="55">
        <v>1552.903046593819</v>
      </c>
    </row>
    <row r="626" spans="1:5" x14ac:dyDescent="0.3">
      <c r="A626" s="1">
        <v>2015</v>
      </c>
      <c r="B626" s="1" t="s">
        <v>31</v>
      </c>
      <c r="C626" s="53" t="s">
        <v>25</v>
      </c>
      <c r="D626" s="54">
        <v>0.36542298009184881</v>
      </c>
      <c r="E626" s="55">
        <v>2280.6759490268441</v>
      </c>
    </row>
    <row r="627" spans="1:5" x14ac:dyDescent="0.3">
      <c r="A627" s="1">
        <v>2015</v>
      </c>
      <c r="B627" s="1" t="s">
        <v>32</v>
      </c>
      <c r="C627" s="53" t="s">
        <v>118</v>
      </c>
      <c r="D627" s="54">
        <v>3.054966481721471</v>
      </c>
      <c r="E627" s="55">
        <v>8515.6691128787879</v>
      </c>
    </row>
    <row r="628" spans="1:5" x14ac:dyDescent="0.3">
      <c r="A628" s="1">
        <v>2015</v>
      </c>
      <c r="B628" s="1" t="s">
        <v>34</v>
      </c>
      <c r="C628" s="53" t="s">
        <v>90</v>
      </c>
      <c r="D628" s="54">
        <v>1.4677654553455866</v>
      </c>
      <c r="E628" s="55">
        <v>563.30247652821708</v>
      </c>
    </row>
    <row r="629" spans="1:5" x14ac:dyDescent="0.3">
      <c r="A629" s="1">
        <v>2015</v>
      </c>
      <c r="B629" s="1" t="s">
        <v>36</v>
      </c>
      <c r="C629" s="53" t="s">
        <v>141</v>
      </c>
      <c r="D629" s="54">
        <v>2.8719634789601911</v>
      </c>
      <c r="E629" s="55">
        <v>6687.8724738687588</v>
      </c>
    </row>
    <row r="630" spans="1:5" x14ac:dyDescent="0.3">
      <c r="A630" s="1">
        <v>2015</v>
      </c>
      <c r="B630" s="1" t="s">
        <v>37</v>
      </c>
      <c r="C630" s="53" t="s">
        <v>117</v>
      </c>
      <c r="D630" s="54">
        <v>2.227016846552452</v>
      </c>
      <c r="E630" s="55">
        <v>60541.344440166504</v>
      </c>
    </row>
    <row r="631" spans="1:5" x14ac:dyDescent="0.3">
      <c r="A631" s="1">
        <v>2015</v>
      </c>
      <c r="B631" s="1" t="s">
        <v>39</v>
      </c>
      <c r="C631" s="53" t="s">
        <v>90</v>
      </c>
      <c r="D631" s="54">
        <v>0.96605480186582915</v>
      </c>
      <c r="E631" s="55">
        <v>2797.4111073537633</v>
      </c>
    </row>
    <row r="632" spans="1:5" x14ac:dyDescent="0.3">
      <c r="A632" s="1">
        <v>2015</v>
      </c>
      <c r="B632" s="1" t="s">
        <v>41</v>
      </c>
      <c r="C632" s="53" t="s">
        <v>82</v>
      </c>
      <c r="D632" s="54">
        <v>1.1821234710224238</v>
      </c>
      <c r="E632" s="55">
        <v>3839.3877175125317</v>
      </c>
    </row>
    <row r="633" spans="1:5" x14ac:dyDescent="0.3">
      <c r="A633" s="1">
        <v>2015</v>
      </c>
      <c r="B633" s="1" t="s">
        <v>43</v>
      </c>
      <c r="C633" s="53" t="s">
        <v>130</v>
      </c>
      <c r="D633" s="54">
        <v>2.1813898902710331</v>
      </c>
      <c r="E633" s="55">
        <v>355.0528344243275</v>
      </c>
    </row>
    <row r="634" spans="1:5" x14ac:dyDescent="0.3">
      <c r="A634" s="1">
        <v>2015</v>
      </c>
      <c r="B634" s="1" t="s">
        <v>45</v>
      </c>
      <c r="C634" s="53" t="s">
        <v>25</v>
      </c>
      <c r="D634" s="54">
        <v>4.2146298408085228</v>
      </c>
      <c r="E634" s="55">
        <v>12666.908981020046</v>
      </c>
    </row>
    <row r="635" spans="1:5" x14ac:dyDescent="0.3">
      <c r="A635" s="1">
        <v>2015</v>
      </c>
      <c r="B635" s="1" t="s">
        <v>46</v>
      </c>
      <c r="C635" s="53" t="s">
        <v>137</v>
      </c>
      <c r="D635" s="54">
        <v>1.338504429563447</v>
      </c>
      <c r="E635" s="55">
        <v>29994.846699332997</v>
      </c>
    </row>
    <row r="636" spans="1:5" x14ac:dyDescent="0.3">
      <c r="A636" s="1">
        <v>2015</v>
      </c>
      <c r="B636" s="1" t="s">
        <v>48</v>
      </c>
      <c r="C636" s="53" t="s">
        <v>82</v>
      </c>
      <c r="D636" s="54">
        <v>3.2407072958259189</v>
      </c>
      <c r="E636" s="55">
        <v>168514.03199237862</v>
      </c>
    </row>
    <row r="637" spans="1:5" x14ac:dyDescent="0.3">
      <c r="A637" s="1">
        <v>2015</v>
      </c>
      <c r="B637" s="1" t="s">
        <v>50</v>
      </c>
      <c r="C637" s="53" t="s">
        <v>47</v>
      </c>
      <c r="D637" s="54">
        <v>2.0570103702039106</v>
      </c>
      <c r="E637" s="55">
        <v>366080.93214709329</v>
      </c>
    </row>
    <row r="638" spans="1:5" x14ac:dyDescent="0.3">
      <c r="A638" s="1">
        <v>2015</v>
      </c>
      <c r="B638" s="1" t="s">
        <v>52</v>
      </c>
      <c r="C638" s="53" t="s">
        <v>138</v>
      </c>
      <c r="D638" s="54">
        <v>3.9782002517580599</v>
      </c>
      <c r="E638" s="55">
        <v>76922.040370230039</v>
      </c>
    </row>
    <row r="639" spans="1:5" x14ac:dyDescent="0.3">
      <c r="A639" s="1">
        <v>2015</v>
      </c>
      <c r="B639" s="1" t="s">
        <v>53</v>
      </c>
      <c r="C639" s="53" t="s">
        <v>75</v>
      </c>
      <c r="D639" s="54">
        <v>0.61940102374536088</v>
      </c>
      <c r="E639" s="55">
        <v>305.88711240939978</v>
      </c>
    </row>
    <row r="640" spans="1:5" x14ac:dyDescent="0.3">
      <c r="A640" s="1">
        <v>2015</v>
      </c>
      <c r="B640" s="1" t="s">
        <v>55</v>
      </c>
      <c r="C640" s="53" t="s">
        <v>60</v>
      </c>
      <c r="D640" s="54">
        <v>1.0434133461956332</v>
      </c>
      <c r="E640" s="55">
        <v>873.97871330385328</v>
      </c>
    </row>
    <row r="641" spans="1:5" x14ac:dyDescent="0.3">
      <c r="A641" s="1">
        <v>2015</v>
      </c>
      <c r="B641" s="1" t="s">
        <v>56</v>
      </c>
      <c r="C641" s="53" t="s">
        <v>106</v>
      </c>
      <c r="D641" s="54">
        <v>1.2522555375552544</v>
      </c>
      <c r="E641" s="55">
        <v>769.35192164586874</v>
      </c>
    </row>
    <row r="642" spans="1:5" x14ac:dyDescent="0.3">
      <c r="A642" s="1">
        <v>2015</v>
      </c>
      <c r="B642" s="1" t="s">
        <v>57</v>
      </c>
      <c r="C642" s="53" t="s">
        <v>84</v>
      </c>
      <c r="D642" s="54">
        <v>0.42942715223024658</v>
      </c>
      <c r="E642" s="55">
        <v>9577.0368538300736</v>
      </c>
    </row>
    <row r="643" spans="1:5" x14ac:dyDescent="0.3">
      <c r="A643" s="1">
        <v>2015</v>
      </c>
      <c r="B643" s="1" t="s">
        <v>59</v>
      </c>
      <c r="C643" s="53" t="s">
        <v>100</v>
      </c>
      <c r="D643" s="54">
        <v>2.1460620746426127</v>
      </c>
      <c r="E643" s="55">
        <v>18281.97439510965</v>
      </c>
    </row>
    <row r="644" spans="1:5" x14ac:dyDescent="0.3">
      <c r="A644" s="1">
        <v>2015</v>
      </c>
      <c r="B644" s="1" t="s">
        <v>61</v>
      </c>
      <c r="C644" s="53" t="s">
        <v>111</v>
      </c>
      <c r="D644" s="54">
        <v>1.2281663664134095</v>
      </c>
      <c r="E644" s="55">
        <v>2121.7655842814447</v>
      </c>
    </row>
    <row r="645" spans="1:5" x14ac:dyDescent="0.3">
      <c r="A645" s="1">
        <v>2015</v>
      </c>
      <c r="B645" s="1" t="s">
        <v>63</v>
      </c>
      <c r="C645" s="56" t="s">
        <v>130</v>
      </c>
      <c r="D645" s="57">
        <v>1.9235041529520798</v>
      </c>
      <c r="E645" s="55">
        <v>6061.8275473051863</v>
      </c>
    </row>
    <row r="646" spans="1:5" x14ac:dyDescent="0.3">
      <c r="A646" s="1">
        <v>2015</v>
      </c>
      <c r="B646" s="1" t="s">
        <v>65</v>
      </c>
      <c r="C646" s="53" t="s">
        <v>137</v>
      </c>
      <c r="D646" s="54">
        <v>1.0042252557867211</v>
      </c>
      <c r="E646" s="55">
        <v>10232.016612289441</v>
      </c>
    </row>
    <row r="647" spans="1:5" x14ac:dyDescent="0.3">
      <c r="A647" s="1">
        <v>2015</v>
      </c>
      <c r="B647" s="1" t="s">
        <v>66</v>
      </c>
      <c r="C647" s="53" t="s">
        <v>29</v>
      </c>
      <c r="D647" s="54">
        <v>1.2432979379100446</v>
      </c>
      <c r="E647" s="55">
        <v>3819.7843531825501</v>
      </c>
    </row>
    <row r="648" spans="1:5" x14ac:dyDescent="0.3">
      <c r="A648" s="1">
        <v>2015</v>
      </c>
      <c r="B648" s="1" t="s">
        <v>68</v>
      </c>
      <c r="C648" s="53" t="s">
        <v>69</v>
      </c>
      <c r="D648" s="54">
        <v>0.48838137013208743</v>
      </c>
      <c r="E648" s="55">
        <v>2090.9278427060735</v>
      </c>
    </row>
    <row r="649" spans="1:5" x14ac:dyDescent="0.3">
      <c r="A649" s="1">
        <v>2015</v>
      </c>
      <c r="B649" s="1" t="s">
        <v>70</v>
      </c>
      <c r="C649" s="53" t="s">
        <v>27</v>
      </c>
      <c r="D649" s="54">
        <v>1.1008522823437255</v>
      </c>
      <c r="E649" s="55">
        <v>38818.630921166448</v>
      </c>
    </row>
    <row r="650" spans="1:5" x14ac:dyDescent="0.3">
      <c r="A650" s="1">
        <v>2015</v>
      </c>
      <c r="B650" s="1" t="s">
        <v>72</v>
      </c>
      <c r="C650" s="53" t="s">
        <v>129</v>
      </c>
      <c r="D650" s="54">
        <v>2.1744499451049148</v>
      </c>
      <c r="E650" s="55">
        <v>10467.919496253642</v>
      </c>
    </row>
    <row r="651" spans="1:5" x14ac:dyDescent="0.3">
      <c r="A651" s="1">
        <v>2015</v>
      </c>
      <c r="B651" s="1" t="s">
        <v>74</v>
      </c>
      <c r="C651" s="53" t="s">
        <v>86</v>
      </c>
      <c r="D651" s="54">
        <v>1.1572666107281369</v>
      </c>
      <c r="E651" s="55">
        <v>1886.4307847523339</v>
      </c>
    </row>
    <row r="652" spans="1:5" x14ac:dyDescent="0.3">
      <c r="A652" s="1">
        <v>2015</v>
      </c>
      <c r="B652" s="1" t="s">
        <v>76</v>
      </c>
      <c r="C652" s="53" t="s">
        <v>95</v>
      </c>
      <c r="D652" s="54">
        <v>2.1956474101318753</v>
      </c>
      <c r="E652" s="55">
        <v>1433.0092375237887</v>
      </c>
    </row>
    <row r="653" spans="1:5" x14ac:dyDescent="0.3">
      <c r="A653" s="1">
        <v>2015</v>
      </c>
      <c r="B653" s="1" t="s">
        <v>77</v>
      </c>
      <c r="C653" s="53" t="s">
        <v>62</v>
      </c>
      <c r="D653" s="54">
        <v>1.2217881219784583</v>
      </c>
      <c r="E653" s="55">
        <v>19815.265314239907</v>
      </c>
    </row>
    <row r="654" spans="1:5" x14ac:dyDescent="0.3">
      <c r="A654" s="1">
        <v>2015</v>
      </c>
      <c r="B654" s="1" t="s">
        <v>79</v>
      </c>
      <c r="C654" s="53" t="s">
        <v>64</v>
      </c>
      <c r="D654" s="54">
        <v>2.2702725354216922</v>
      </c>
      <c r="E654" s="55">
        <v>62972.814500124616</v>
      </c>
    </row>
    <row r="655" spans="1:5" x14ac:dyDescent="0.3">
      <c r="A655" s="1">
        <v>2015</v>
      </c>
      <c r="B655" s="1" t="s">
        <v>80</v>
      </c>
      <c r="C655" s="53" t="s">
        <v>120</v>
      </c>
      <c r="D655" s="54">
        <v>3.0783207411431204</v>
      </c>
      <c r="E655" s="55">
        <v>16639.893423523827</v>
      </c>
    </row>
    <row r="656" spans="1:5" x14ac:dyDescent="0.3">
      <c r="A656" s="1">
        <v>2015</v>
      </c>
      <c r="B656" s="1" t="s">
        <v>81</v>
      </c>
      <c r="C656" s="53" t="s">
        <v>141</v>
      </c>
      <c r="D656" s="54">
        <v>3.2190345196656707</v>
      </c>
      <c r="E656" s="55">
        <v>15489.051678069856</v>
      </c>
    </row>
    <row r="657" spans="1:5" x14ac:dyDescent="0.3">
      <c r="A657" s="1">
        <v>2015</v>
      </c>
      <c r="B657" s="1" t="s">
        <v>83</v>
      </c>
      <c r="C657" s="53" t="s">
        <v>112</v>
      </c>
      <c r="D657" s="54">
        <v>0.79845934926631601</v>
      </c>
      <c r="E657" s="55">
        <v>5551.1173613819101</v>
      </c>
    </row>
    <row r="658" spans="1:5" x14ac:dyDescent="0.3">
      <c r="A658" s="1">
        <v>2015</v>
      </c>
      <c r="B658" s="1" t="s">
        <v>85</v>
      </c>
      <c r="C658" s="53" t="s">
        <v>143</v>
      </c>
      <c r="D658" s="54">
        <v>2.9998001802260674</v>
      </c>
      <c r="E658" s="55">
        <v>33058.821438207546</v>
      </c>
    </row>
    <row r="659" spans="1:5" x14ac:dyDescent="0.3">
      <c r="A659" s="1">
        <v>2015</v>
      </c>
      <c r="B659" s="1" t="s">
        <v>87</v>
      </c>
      <c r="C659" s="53" t="s">
        <v>33</v>
      </c>
      <c r="D659" s="54">
        <v>1.9168896034010625</v>
      </c>
      <c r="E659" s="55">
        <v>6852.9547190885096</v>
      </c>
    </row>
    <row r="660" spans="1:5" x14ac:dyDescent="0.3">
      <c r="A660" s="1">
        <v>2015</v>
      </c>
      <c r="B660" s="1" t="s">
        <v>88</v>
      </c>
      <c r="C660" s="53" t="s">
        <v>47</v>
      </c>
      <c r="D660" s="54">
        <v>0.87689333727455754</v>
      </c>
      <c r="E660" s="55">
        <v>17734.271369085065</v>
      </c>
    </row>
    <row r="661" spans="1:5" x14ac:dyDescent="0.3">
      <c r="A661" s="1">
        <v>2015</v>
      </c>
      <c r="B661" s="1" t="s">
        <v>89</v>
      </c>
      <c r="C661" s="53" t="s">
        <v>132</v>
      </c>
      <c r="D661" s="54">
        <v>2.9337917440469501</v>
      </c>
      <c r="E661" s="55">
        <v>114097.56357304573</v>
      </c>
    </row>
    <row r="662" spans="1:5" x14ac:dyDescent="0.3">
      <c r="A662" s="1">
        <v>2015</v>
      </c>
      <c r="B662" s="1" t="s">
        <v>91</v>
      </c>
      <c r="C662" s="53" t="s">
        <v>62</v>
      </c>
      <c r="D662" s="54">
        <v>1.3395877210872418</v>
      </c>
      <c r="E662" s="55">
        <v>3533.5895749578931</v>
      </c>
    </row>
    <row r="663" spans="1:5" x14ac:dyDescent="0.3">
      <c r="A663" s="1">
        <v>2015</v>
      </c>
      <c r="B663" s="1" t="s">
        <v>93</v>
      </c>
      <c r="C663" s="53" t="s">
        <v>105</v>
      </c>
      <c r="D663" s="54">
        <v>2.7869952707408974</v>
      </c>
      <c r="E663" s="55">
        <v>507401</v>
      </c>
    </row>
    <row r="664" spans="1:5" x14ac:dyDescent="0.3">
      <c r="A664" s="1">
        <v>2015</v>
      </c>
      <c r="B664" s="1" t="s">
        <v>94</v>
      </c>
      <c r="C664" s="53" t="s">
        <v>131</v>
      </c>
      <c r="D664" s="54">
        <v>3.0496904994965717</v>
      </c>
      <c r="E664" s="55">
        <v>13143.431799690807</v>
      </c>
    </row>
    <row r="665" spans="1:5" x14ac:dyDescent="0.3">
      <c r="A665" s="1">
        <v>2016</v>
      </c>
      <c r="B665" s="1" t="s">
        <v>22</v>
      </c>
      <c r="C665" s="53" t="s">
        <v>40</v>
      </c>
      <c r="D665" s="54">
        <v>0.53019201749038225</v>
      </c>
      <c r="E665" s="55">
        <v>4502.054682058123</v>
      </c>
    </row>
    <row r="666" spans="1:5" x14ac:dyDescent="0.3">
      <c r="A666" s="1">
        <v>2016</v>
      </c>
      <c r="B666" s="1" t="s">
        <v>24</v>
      </c>
      <c r="C666" s="53" t="s">
        <v>25</v>
      </c>
      <c r="D666" s="54" t="s">
        <v>25</v>
      </c>
      <c r="E666" s="55" t="s">
        <v>25</v>
      </c>
    </row>
    <row r="667" spans="1:5" x14ac:dyDescent="0.3">
      <c r="A667" s="1">
        <v>2016</v>
      </c>
      <c r="B667" s="1" t="s">
        <v>26</v>
      </c>
      <c r="C667" s="53" t="s">
        <v>97</v>
      </c>
      <c r="D667" s="54">
        <v>2.5233771068204378</v>
      </c>
      <c r="E667" s="55">
        <v>13310.200934607101</v>
      </c>
    </row>
    <row r="668" spans="1:5" x14ac:dyDescent="0.3">
      <c r="A668" s="1">
        <v>2016</v>
      </c>
      <c r="B668" s="1" t="s">
        <v>28</v>
      </c>
      <c r="C668" s="53" t="s">
        <v>64</v>
      </c>
      <c r="D668" s="54">
        <v>1.729024677430901</v>
      </c>
      <c r="E668" s="55">
        <v>27755.637858331535</v>
      </c>
    </row>
    <row r="669" spans="1:5" x14ac:dyDescent="0.3">
      <c r="A669" s="1">
        <v>2016</v>
      </c>
      <c r="B669" s="1" t="s">
        <v>30</v>
      </c>
      <c r="C669" s="53" t="s">
        <v>112</v>
      </c>
      <c r="D669" s="54">
        <v>0.37103400006245379</v>
      </c>
      <c r="E669" s="55">
        <v>1530.91685553661</v>
      </c>
    </row>
    <row r="670" spans="1:5" x14ac:dyDescent="0.3">
      <c r="A670" s="1">
        <v>2016</v>
      </c>
      <c r="B670" s="1" t="s">
        <v>31</v>
      </c>
      <c r="C670" s="53" t="s">
        <v>25</v>
      </c>
      <c r="D670" s="54">
        <v>0.27051053474799197</v>
      </c>
      <c r="E670" s="55">
        <v>1723.5503673584005</v>
      </c>
    </row>
    <row r="671" spans="1:5" x14ac:dyDescent="0.3">
      <c r="A671" s="1">
        <v>2016</v>
      </c>
      <c r="B671" s="1" t="s">
        <v>32</v>
      </c>
      <c r="C671" s="53" t="s">
        <v>115</v>
      </c>
      <c r="D671" s="54">
        <v>3.0928335625267023</v>
      </c>
      <c r="E671" s="55">
        <v>8901.0641698923555</v>
      </c>
    </row>
    <row r="672" spans="1:5" x14ac:dyDescent="0.3">
      <c r="A672" s="1">
        <v>2016</v>
      </c>
      <c r="B672" s="1" t="s">
        <v>34</v>
      </c>
      <c r="C672" s="53" t="s">
        <v>103</v>
      </c>
      <c r="D672" s="54">
        <v>1.2430619884215262</v>
      </c>
      <c r="E672" s="55">
        <v>492.11936219609839</v>
      </c>
    </row>
    <row r="673" spans="1:5" x14ac:dyDescent="0.3">
      <c r="A673" s="1">
        <v>2016</v>
      </c>
      <c r="B673" s="1" t="s">
        <v>36</v>
      </c>
      <c r="C673" s="53" t="s">
        <v>44</v>
      </c>
      <c r="D673" s="54">
        <v>2.7244182090677556</v>
      </c>
      <c r="E673" s="55">
        <v>6522.6543017432296</v>
      </c>
    </row>
    <row r="674" spans="1:5" x14ac:dyDescent="0.3">
      <c r="A674" s="1">
        <v>2016</v>
      </c>
      <c r="B674" s="1" t="s">
        <v>37</v>
      </c>
      <c r="C674" s="53" t="s">
        <v>102</v>
      </c>
      <c r="D674" s="54">
        <v>2.2223838909928659</v>
      </c>
      <c r="E674" s="55">
        <v>61077.226940510009</v>
      </c>
    </row>
    <row r="675" spans="1:5" x14ac:dyDescent="0.3">
      <c r="A675" s="1">
        <v>2016</v>
      </c>
      <c r="B675" s="1" t="s">
        <v>39</v>
      </c>
      <c r="C675" s="53" t="s">
        <v>86</v>
      </c>
      <c r="D675" s="54">
        <v>1.0052942360318893</v>
      </c>
      <c r="E675" s="55">
        <v>2896.8549789989984</v>
      </c>
    </row>
    <row r="676" spans="1:5" x14ac:dyDescent="0.3">
      <c r="A676" s="1">
        <v>2016</v>
      </c>
      <c r="B676" s="1" t="s">
        <v>41</v>
      </c>
      <c r="C676" s="53" t="s">
        <v>49</v>
      </c>
      <c r="D676" s="54">
        <v>1.1750693164937893</v>
      </c>
      <c r="E676" s="55">
        <v>3893.0601844207858</v>
      </c>
    </row>
    <row r="677" spans="1:5" x14ac:dyDescent="0.3">
      <c r="A677" s="1">
        <v>2016</v>
      </c>
      <c r="B677" s="1" t="s">
        <v>43</v>
      </c>
      <c r="C677" s="53" t="s">
        <v>25</v>
      </c>
      <c r="D677" s="54">
        <v>2.1098026840460555</v>
      </c>
      <c r="E677" s="55">
        <v>365.04790188420424</v>
      </c>
    </row>
    <row r="678" spans="1:5" x14ac:dyDescent="0.3">
      <c r="A678" s="1">
        <v>2016</v>
      </c>
      <c r="B678" s="1" t="s">
        <v>45</v>
      </c>
      <c r="C678" s="53" t="s">
        <v>25</v>
      </c>
      <c r="D678" s="54">
        <v>4.4717369850558732</v>
      </c>
      <c r="E678" s="55">
        <v>14047.329978686317</v>
      </c>
    </row>
    <row r="679" spans="1:5" x14ac:dyDescent="0.3">
      <c r="A679" s="1">
        <v>2016</v>
      </c>
      <c r="B679" s="1" t="s">
        <v>46</v>
      </c>
      <c r="C679" s="53" t="s">
        <v>98</v>
      </c>
      <c r="D679" s="54">
        <v>1.3664224771651718</v>
      </c>
      <c r="E679" s="55">
        <v>31016.532853221135</v>
      </c>
    </row>
    <row r="680" spans="1:5" x14ac:dyDescent="0.3">
      <c r="A680" s="1">
        <v>2016</v>
      </c>
      <c r="B680" s="1" t="s">
        <v>48</v>
      </c>
      <c r="C680" s="53" t="s">
        <v>82</v>
      </c>
      <c r="D680" s="54">
        <v>3.1066564578225697</v>
      </c>
      <c r="E680" s="55">
        <v>162761.26018587369</v>
      </c>
    </row>
    <row r="681" spans="1:5" x14ac:dyDescent="0.3">
      <c r="A681" s="1">
        <v>2016</v>
      </c>
      <c r="B681" s="1" t="s">
        <v>50</v>
      </c>
      <c r="C681" s="53" t="s">
        <v>47</v>
      </c>
      <c r="D681" s="54">
        <v>2.1003284198945034</v>
      </c>
      <c r="E681" s="55">
        <v>399390.15510339366</v>
      </c>
    </row>
    <row r="682" spans="1:5" x14ac:dyDescent="0.3">
      <c r="A682" s="1">
        <v>2016</v>
      </c>
      <c r="B682" s="1" t="s">
        <v>52</v>
      </c>
      <c r="C682" s="53" t="s">
        <v>129</v>
      </c>
      <c r="D682" s="54">
        <v>3.9870371806907658</v>
      </c>
      <c r="E682" s="55">
        <v>79364.747127180366</v>
      </c>
    </row>
    <row r="683" spans="1:5" x14ac:dyDescent="0.3">
      <c r="A683" s="1">
        <v>2016</v>
      </c>
      <c r="B683" s="1" t="s">
        <v>53</v>
      </c>
      <c r="C683" s="53" t="s">
        <v>116</v>
      </c>
      <c r="D683" s="54">
        <v>0.43513692860490844</v>
      </c>
      <c r="E683" s="55">
        <v>219.97940818972293</v>
      </c>
    </row>
    <row r="684" spans="1:5" x14ac:dyDescent="0.3">
      <c r="A684" s="1">
        <v>2016</v>
      </c>
      <c r="B684" s="1" t="s">
        <v>55</v>
      </c>
      <c r="C684" s="53" t="s">
        <v>96</v>
      </c>
      <c r="D684" s="54">
        <v>0.84240976973691595</v>
      </c>
      <c r="E684" s="55">
        <v>723.38831421164957</v>
      </c>
    </row>
    <row r="685" spans="1:5" x14ac:dyDescent="0.3">
      <c r="A685" s="1">
        <v>2016</v>
      </c>
      <c r="B685" s="1" t="s">
        <v>56</v>
      </c>
      <c r="C685" s="53" t="s">
        <v>132</v>
      </c>
      <c r="D685" s="54">
        <v>1.2668999759963284</v>
      </c>
      <c r="E685" s="55">
        <v>817.09676729736464</v>
      </c>
    </row>
    <row r="686" spans="1:5" x14ac:dyDescent="0.3">
      <c r="A686" s="1">
        <v>2016</v>
      </c>
      <c r="B686" s="1" t="s">
        <v>57</v>
      </c>
      <c r="C686" s="53" t="s">
        <v>84</v>
      </c>
      <c r="D686" s="54">
        <v>0.38777599286638748</v>
      </c>
      <c r="E686" s="55">
        <v>8875.6293602815385</v>
      </c>
    </row>
    <row r="687" spans="1:5" x14ac:dyDescent="0.3">
      <c r="A687" s="1">
        <v>2016</v>
      </c>
      <c r="B687" s="1" t="s">
        <v>59</v>
      </c>
      <c r="C687" s="53" t="s">
        <v>49</v>
      </c>
      <c r="D687" s="54">
        <v>2.1508123957946568</v>
      </c>
      <c r="E687" s="55">
        <v>18724.017121482393</v>
      </c>
    </row>
    <row r="688" spans="1:5" x14ac:dyDescent="0.3">
      <c r="A688" s="1">
        <v>2016</v>
      </c>
      <c r="B688" s="1" t="s">
        <v>61</v>
      </c>
      <c r="C688" s="53" t="s">
        <v>25</v>
      </c>
      <c r="D688" s="54" t="s">
        <v>25</v>
      </c>
      <c r="E688" s="55" t="s">
        <v>25</v>
      </c>
    </row>
    <row r="689" spans="1:5" x14ac:dyDescent="0.3">
      <c r="A689" s="1">
        <v>2016</v>
      </c>
      <c r="B689" s="1" t="s">
        <v>63</v>
      </c>
      <c r="C689" s="56" t="s">
        <v>123</v>
      </c>
      <c r="D689" s="57">
        <v>2.0328654845019392</v>
      </c>
      <c r="E689" s="55">
        <v>6253.0763143780723</v>
      </c>
    </row>
    <row r="690" spans="1:5" x14ac:dyDescent="0.3">
      <c r="A690" s="1">
        <v>2016</v>
      </c>
      <c r="B690" s="1" t="s">
        <v>65</v>
      </c>
      <c r="C690" s="53" t="s">
        <v>42</v>
      </c>
      <c r="D690" s="54">
        <v>0.96821452564611032</v>
      </c>
      <c r="E690" s="55">
        <v>10156.471254968024</v>
      </c>
    </row>
    <row r="691" spans="1:5" x14ac:dyDescent="0.3">
      <c r="A691" s="1">
        <v>2016</v>
      </c>
      <c r="B691" s="1" t="s">
        <v>66</v>
      </c>
      <c r="C691" s="53" t="s">
        <v>73</v>
      </c>
      <c r="D691" s="54">
        <v>1.2807493273720998</v>
      </c>
      <c r="E691" s="55">
        <v>4014.3099163678021</v>
      </c>
    </row>
    <row r="692" spans="1:5" x14ac:dyDescent="0.3">
      <c r="A692" s="1">
        <v>2016</v>
      </c>
      <c r="B692" s="1" t="s">
        <v>68</v>
      </c>
      <c r="C692" s="53" t="s">
        <v>69</v>
      </c>
      <c r="D692" s="54">
        <v>0.48125842578921696</v>
      </c>
      <c r="E692" s="55">
        <v>2157.3343066459697</v>
      </c>
    </row>
    <row r="693" spans="1:5" x14ac:dyDescent="0.3">
      <c r="A693" s="1">
        <v>2016</v>
      </c>
      <c r="B693" s="1" t="s">
        <v>70</v>
      </c>
      <c r="C693" s="53" t="s">
        <v>38</v>
      </c>
      <c r="D693" s="54">
        <v>1.1023807187966708</v>
      </c>
      <c r="E693" s="55">
        <v>38947.812023272782</v>
      </c>
    </row>
    <row r="694" spans="1:5" x14ac:dyDescent="0.3">
      <c r="A694" s="1">
        <v>2016</v>
      </c>
      <c r="B694" s="1" t="s">
        <v>72</v>
      </c>
      <c r="C694" s="53" t="s">
        <v>138</v>
      </c>
      <c r="D694" s="54">
        <v>2.0747131630924929</v>
      </c>
      <c r="E694" s="55">
        <v>10320.27791909941</v>
      </c>
    </row>
    <row r="695" spans="1:5" x14ac:dyDescent="0.3">
      <c r="A695" s="1">
        <v>2016</v>
      </c>
      <c r="B695" s="1" t="s">
        <v>74</v>
      </c>
      <c r="C695" s="53" t="s">
        <v>62</v>
      </c>
      <c r="D695" s="54">
        <v>0.78857250539859025</v>
      </c>
      <c r="E695" s="55">
        <v>1310.4200926401202</v>
      </c>
    </row>
    <row r="696" spans="1:5" x14ac:dyDescent="0.3">
      <c r="A696" s="1">
        <v>2016</v>
      </c>
      <c r="B696" s="1" t="s">
        <v>76</v>
      </c>
      <c r="C696" s="53" t="s">
        <v>105</v>
      </c>
      <c r="D696" s="54">
        <v>2.0076370399954038</v>
      </c>
      <c r="E696" s="55">
        <v>1352.1255007065834</v>
      </c>
    </row>
    <row r="697" spans="1:5" x14ac:dyDescent="0.3">
      <c r="A697" s="1">
        <v>2016</v>
      </c>
      <c r="B697" s="1" t="s">
        <v>77</v>
      </c>
      <c r="C697" s="53" t="s">
        <v>86</v>
      </c>
      <c r="D697" s="54">
        <v>1.1898566070242815</v>
      </c>
      <c r="E697" s="55">
        <v>19883.603203874274</v>
      </c>
    </row>
    <row r="698" spans="1:5" x14ac:dyDescent="0.3">
      <c r="A698" s="1">
        <v>2016</v>
      </c>
      <c r="B698" s="1" t="s">
        <v>79</v>
      </c>
      <c r="C698" s="53" t="s">
        <v>64</v>
      </c>
      <c r="D698" s="54">
        <v>2.3114454345446096</v>
      </c>
      <c r="E698" s="55">
        <v>65503.08741001696</v>
      </c>
    </row>
    <row r="699" spans="1:5" x14ac:dyDescent="0.3">
      <c r="A699" s="1">
        <v>2016</v>
      </c>
      <c r="B699" s="1" t="s">
        <v>80</v>
      </c>
      <c r="C699" s="53" t="s">
        <v>25</v>
      </c>
      <c r="D699" s="54" t="s">
        <v>25</v>
      </c>
      <c r="E699" s="55" t="s">
        <v>25</v>
      </c>
    </row>
    <row r="700" spans="1:5" x14ac:dyDescent="0.3">
      <c r="A700" s="1">
        <v>2016</v>
      </c>
      <c r="B700" s="1" t="s">
        <v>81</v>
      </c>
      <c r="C700" s="53" t="s">
        <v>129</v>
      </c>
      <c r="D700" s="54">
        <v>3.2473611170567094</v>
      </c>
      <c r="E700" s="55">
        <v>15948.888418554594</v>
      </c>
    </row>
    <row r="701" spans="1:5" x14ac:dyDescent="0.3">
      <c r="A701" s="1">
        <v>2016</v>
      </c>
      <c r="B701" s="1" t="s">
        <v>83</v>
      </c>
      <c r="C701" s="53" t="s">
        <v>112</v>
      </c>
      <c r="D701" s="54">
        <v>0.81882256931163844</v>
      </c>
      <c r="E701" s="55">
        <v>5715.4078799986828</v>
      </c>
    </row>
    <row r="702" spans="1:5" x14ac:dyDescent="0.3">
      <c r="A702" s="1">
        <v>2016</v>
      </c>
      <c r="B702" s="1" t="s">
        <v>85</v>
      </c>
      <c r="C702" s="53" t="s">
        <v>136</v>
      </c>
      <c r="D702" s="54">
        <v>3.0860076536846202</v>
      </c>
      <c r="E702" s="55">
        <v>34745.119461446462</v>
      </c>
    </row>
    <row r="703" spans="1:5" x14ac:dyDescent="0.3">
      <c r="A703" s="1">
        <v>2016</v>
      </c>
      <c r="B703" s="1" t="s">
        <v>87</v>
      </c>
      <c r="C703" s="53" t="s">
        <v>71</v>
      </c>
      <c r="D703" s="54">
        <v>1.6700287305527788</v>
      </c>
      <c r="E703" s="55">
        <v>6121.9039984651081</v>
      </c>
    </row>
    <row r="704" spans="1:5" x14ac:dyDescent="0.3">
      <c r="A704" s="1">
        <v>2016</v>
      </c>
      <c r="B704" s="1" t="s">
        <v>88</v>
      </c>
      <c r="C704" s="53" t="s">
        <v>40</v>
      </c>
      <c r="D704" s="54">
        <v>0.93815693228615005</v>
      </c>
      <c r="E704" s="55">
        <v>19603.762529842708</v>
      </c>
    </row>
    <row r="705" spans="1:5" x14ac:dyDescent="0.3">
      <c r="A705" s="1">
        <v>2016</v>
      </c>
      <c r="B705" s="1" t="s">
        <v>89</v>
      </c>
      <c r="C705" s="53" t="s">
        <v>100</v>
      </c>
      <c r="D705" s="54">
        <v>2.9403891869820145</v>
      </c>
      <c r="E705" s="55">
        <v>116904.24078141362</v>
      </c>
    </row>
    <row r="706" spans="1:5" x14ac:dyDescent="0.3">
      <c r="A706" s="1">
        <v>2016</v>
      </c>
      <c r="B706" s="1" t="s">
        <v>91</v>
      </c>
      <c r="C706" s="53" t="s">
        <v>62</v>
      </c>
      <c r="D706" s="54">
        <v>1.1798705796330431</v>
      </c>
      <c r="E706" s="55">
        <v>3180.786153814659</v>
      </c>
    </row>
    <row r="707" spans="1:5" x14ac:dyDescent="0.3">
      <c r="A707" s="1">
        <v>2016</v>
      </c>
      <c r="B707" s="1" t="s">
        <v>93</v>
      </c>
      <c r="C707" s="53" t="s">
        <v>95</v>
      </c>
      <c r="D707" s="54">
        <v>2.853500803900229</v>
      </c>
      <c r="E707" s="55">
        <v>528171.70090305642</v>
      </c>
    </row>
    <row r="708" spans="1:5" x14ac:dyDescent="0.3">
      <c r="A708" s="1">
        <v>2016</v>
      </c>
      <c r="B708" s="1" t="s">
        <v>94</v>
      </c>
      <c r="C708" s="53" t="s">
        <v>111</v>
      </c>
      <c r="D708" s="54">
        <v>3.1165470454445994</v>
      </c>
      <c r="E708" s="55">
        <v>13698.780009789702</v>
      </c>
    </row>
    <row r="709" spans="1:5" x14ac:dyDescent="0.3">
      <c r="A709" s="1">
        <v>2017</v>
      </c>
      <c r="B709" s="1" t="s">
        <v>22</v>
      </c>
      <c r="C709" s="53" t="s">
        <v>47</v>
      </c>
      <c r="D709" s="54">
        <v>0.5563149985745216</v>
      </c>
      <c r="E709" s="55">
        <v>4857.017028913695</v>
      </c>
    </row>
    <row r="710" spans="1:5" x14ac:dyDescent="0.3">
      <c r="A710" s="1">
        <v>2017</v>
      </c>
      <c r="B710" s="1" t="s">
        <v>24</v>
      </c>
      <c r="C710" s="53" t="s">
        <v>25</v>
      </c>
      <c r="D710" s="54">
        <v>1.7942783025395697</v>
      </c>
      <c r="E710" s="55">
        <v>21236.873382916889</v>
      </c>
    </row>
    <row r="711" spans="1:5" x14ac:dyDescent="0.3">
      <c r="A711" s="1">
        <v>2017</v>
      </c>
      <c r="B711" s="1" t="s">
        <v>26</v>
      </c>
      <c r="C711" s="53" t="s">
        <v>132</v>
      </c>
      <c r="D711" s="54">
        <v>2.6666617983009107</v>
      </c>
      <c r="E711" s="55">
        <v>14293.802903260221</v>
      </c>
    </row>
    <row r="712" spans="1:5" x14ac:dyDescent="0.3">
      <c r="A712" s="1">
        <v>2017</v>
      </c>
      <c r="B712" s="1" t="s">
        <v>28</v>
      </c>
      <c r="C712" s="53" t="s">
        <v>64</v>
      </c>
      <c r="D712" s="54">
        <v>1.6870180473979524</v>
      </c>
      <c r="E712" s="55">
        <v>28228.12967539941</v>
      </c>
    </row>
    <row r="713" spans="1:5" x14ac:dyDescent="0.3">
      <c r="A713" s="1">
        <v>2017</v>
      </c>
      <c r="B713" s="1" t="s">
        <v>30</v>
      </c>
      <c r="C713" s="53" t="s">
        <v>112</v>
      </c>
      <c r="D713" s="54">
        <v>0.35678893071412743</v>
      </c>
      <c r="E713" s="55">
        <v>1492.1277517152082</v>
      </c>
    </row>
    <row r="714" spans="1:5" x14ac:dyDescent="0.3">
      <c r="A714" s="1">
        <v>2017</v>
      </c>
      <c r="B714" s="1" t="s">
        <v>31</v>
      </c>
      <c r="C714" s="53" t="s">
        <v>25</v>
      </c>
      <c r="D714" s="54">
        <v>0.26108776776249332</v>
      </c>
      <c r="E714" s="55">
        <v>1686.1266200552568</v>
      </c>
    </row>
    <row r="715" spans="1:5" x14ac:dyDescent="0.3">
      <c r="A715" s="1">
        <v>2017</v>
      </c>
      <c r="B715" s="1" t="s">
        <v>32</v>
      </c>
      <c r="C715" s="53" t="s">
        <v>144</v>
      </c>
      <c r="D715" s="54">
        <v>2.9312436132613056</v>
      </c>
      <c r="E715" s="55">
        <v>8674.0561632019562</v>
      </c>
    </row>
    <row r="716" spans="1:5" x14ac:dyDescent="0.3">
      <c r="A716" s="1">
        <v>2017</v>
      </c>
      <c r="B716" s="1" t="s">
        <v>34</v>
      </c>
      <c r="C716" s="53" t="s">
        <v>33</v>
      </c>
      <c r="D716" s="54">
        <v>1.2768520749416841</v>
      </c>
      <c r="E716" s="55">
        <v>534.77519404851887</v>
      </c>
    </row>
    <row r="717" spans="1:5" x14ac:dyDescent="0.3">
      <c r="A717" s="1">
        <v>2017</v>
      </c>
      <c r="B717" s="1" t="s">
        <v>36</v>
      </c>
      <c r="C717" s="53" t="s">
        <v>135</v>
      </c>
      <c r="D717" s="54">
        <v>2.7278712864724413</v>
      </c>
      <c r="E717" s="55">
        <v>6739.4152383591127</v>
      </c>
    </row>
    <row r="718" spans="1:5" x14ac:dyDescent="0.3">
      <c r="A718" s="1">
        <v>2017</v>
      </c>
      <c r="B718" s="1" t="s">
        <v>37</v>
      </c>
      <c r="C718" s="53" t="s">
        <v>64</v>
      </c>
      <c r="D718" s="54">
        <v>2.1988801353971414</v>
      </c>
      <c r="E718" s="55">
        <v>61816.01344240403</v>
      </c>
    </row>
    <row r="719" spans="1:5" x14ac:dyDescent="0.3">
      <c r="A719" s="1">
        <v>2017</v>
      </c>
      <c r="B719" s="1" t="s">
        <v>39</v>
      </c>
      <c r="C719" s="53" t="s">
        <v>103</v>
      </c>
      <c r="D719" s="54">
        <v>1.1522843684170825</v>
      </c>
      <c r="E719" s="55">
        <v>3356.6853666136972</v>
      </c>
    </row>
    <row r="720" spans="1:5" x14ac:dyDescent="0.3">
      <c r="A720" s="1">
        <v>2017</v>
      </c>
      <c r="B720" s="1" t="s">
        <v>41</v>
      </c>
      <c r="C720" s="53" t="s">
        <v>49</v>
      </c>
      <c r="D720" s="54">
        <v>1.2518681957763174</v>
      </c>
      <c r="E720" s="55">
        <v>4520.9949931304036</v>
      </c>
    </row>
    <row r="721" spans="1:5" x14ac:dyDescent="0.3">
      <c r="A721" s="1">
        <v>2017</v>
      </c>
      <c r="B721" s="1" t="s">
        <v>43</v>
      </c>
      <c r="C721" s="53" t="s">
        <v>140</v>
      </c>
      <c r="D721" s="54">
        <v>2.0841160502489595</v>
      </c>
      <c r="E721" s="55">
        <v>375.73061210842161</v>
      </c>
    </row>
    <row r="722" spans="1:5" x14ac:dyDescent="0.3">
      <c r="A722" s="1">
        <v>2017</v>
      </c>
      <c r="B722" s="1" t="s">
        <v>45</v>
      </c>
      <c r="C722" s="53" t="s">
        <v>25</v>
      </c>
      <c r="D722" s="54">
        <v>4.6241445637688328</v>
      </c>
      <c r="E722" s="55">
        <v>15147.295218841964</v>
      </c>
    </row>
    <row r="723" spans="1:5" x14ac:dyDescent="0.3">
      <c r="A723" s="1">
        <v>2017</v>
      </c>
      <c r="B723" s="1" t="s">
        <v>46</v>
      </c>
      <c r="C723" s="53" t="s">
        <v>42</v>
      </c>
      <c r="D723" s="54">
        <v>1.3701340924596717</v>
      </c>
      <c r="E723" s="55">
        <v>31619.500327847145</v>
      </c>
    </row>
    <row r="724" spans="1:5" x14ac:dyDescent="0.3">
      <c r="A724" s="1">
        <v>2017</v>
      </c>
      <c r="B724" s="1" t="s">
        <v>48</v>
      </c>
      <c r="C724" s="53" t="s">
        <v>120</v>
      </c>
      <c r="D724" s="54">
        <v>3.1663561591327003</v>
      </c>
      <c r="E724" s="55">
        <v>168668.18635248696</v>
      </c>
    </row>
    <row r="725" spans="1:5" x14ac:dyDescent="0.3">
      <c r="A725" s="1">
        <v>2017</v>
      </c>
      <c r="B725" s="1" t="s">
        <v>50</v>
      </c>
      <c r="C725" s="53" t="s">
        <v>47</v>
      </c>
      <c r="D725" s="54">
        <v>2.1160297739520888</v>
      </c>
      <c r="E725" s="55">
        <v>430329.7033294139</v>
      </c>
    </row>
    <row r="726" spans="1:5" x14ac:dyDescent="0.3">
      <c r="A726" s="1">
        <v>2017</v>
      </c>
      <c r="B726" s="1" t="s">
        <v>52</v>
      </c>
      <c r="C726" s="53" t="s">
        <v>118</v>
      </c>
      <c r="D726" s="54">
        <v>4.2920555990596378</v>
      </c>
      <c r="E726" s="55">
        <v>88135.828288657969</v>
      </c>
    </row>
    <row r="727" spans="1:5" x14ac:dyDescent="0.3">
      <c r="A727" s="1">
        <v>2017</v>
      </c>
      <c r="B727" s="1" t="s">
        <v>53</v>
      </c>
      <c r="C727" s="53" t="s">
        <v>75</v>
      </c>
      <c r="D727" s="54">
        <v>0.51103538102875834</v>
      </c>
      <c r="E727" s="55">
        <v>266.90691540007822</v>
      </c>
    </row>
    <row r="728" spans="1:5" x14ac:dyDescent="0.3">
      <c r="A728" s="1">
        <v>2017</v>
      </c>
      <c r="B728" s="1" t="s">
        <v>55</v>
      </c>
      <c r="C728" s="53" t="s">
        <v>27</v>
      </c>
      <c r="D728" s="54">
        <v>0.89626108400248461</v>
      </c>
      <c r="E728" s="55">
        <v>802.59135436737085</v>
      </c>
    </row>
    <row r="729" spans="1:5" x14ac:dyDescent="0.3">
      <c r="A729" s="1">
        <v>2017</v>
      </c>
      <c r="B729" s="1" t="s">
        <v>56</v>
      </c>
      <c r="C729" s="53" t="s">
        <v>100</v>
      </c>
      <c r="D729" s="54">
        <v>1.2389806876485505</v>
      </c>
      <c r="E729" s="55">
        <v>809.61552513431604</v>
      </c>
    </row>
    <row r="730" spans="1:5" x14ac:dyDescent="0.3">
      <c r="A730" s="1">
        <v>2017</v>
      </c>
      <c r="B730" s="1" t="s">
        <v>57</v>
      </c>
      <c r="C730" s="53" t="s">
        <v>84</v>
      </c>
      <c r="D730" s="54">
        <v>0.32831670238966204</v>
      </c>
      <c r="E730" s="55">
        <v>7673.4877038687764</v>
      </c>
    </row>
    <row r="731" spans="1:5" x14ac:dyDescent="0.3">
      <c r="A731" s="1">
        <v>2017</v>
      </c>
      <c r="B731" s="1" t="s">
        <v>59</v>
      </c>
      <c r="C731" s="53" t="s">
        <v>120</v>
      </c>
      <c r="D731" s="54">
        <v>2.1785662998918913</v>
      </c>
      <c r="E731" s="55">
        <v>19517.701300515007</v>
      </c>
    </row>
    <row r="732" spans="1:5" x14ac:dyDescent="0.3">
      <c r="A732" s="1">
        <v>2017</v>
      </c>
      <c r="B732" s="1" t="s">
        <v>61</v>
      </c>
      <c r="C732" s="53" t="s">
        <v>131</v>
      </c>
      <c r="D732" s="54">
        <v>1.3486747087385318</v>
      </c>
      <c r="E732" s="55">
        <v>2525.6725737779384</v>
      </c>
    </row>
    <row r="733" spans="1:5" x14ac:dyDescent="0.3">
      <c r="A733" s="1">
        <v>2017</v>
      </c>
      <c r="B733" s="1" t="s">
        <v>63</v>
      </c>
      <c r="C733" s="56" t="s">
        <v>139</v>
      </c>
      <c r="D733" s="57">
        <v>2.0816748683384176</v>
      </c>
      <c r="E733" s="55">
        <v>6677.5357499512666</v>
      </c>
    </row>
    <row r="734" spans="1:5" x14ac:dyDescent="0.3">
      <c r="A734" s="1">
        <v>2017</v>
      </c>
      <c r="B734" s="1" t="s">
        <v>65</v>
      </c>
      <c r="C734" s="53" t="s">
        <v>96</v>
      </c>
      <c r="D734" s="54">
        <v>1.0378536549939126</v>
      </c>
      <c r="E734" s="55">
        <v>11446.571205607926</v>
      </c>
    </row>
    <row r="735" spans="1:5" x14ac:dyDescent="0.3">
      <c r="A735" s="1">
        <v>2017</v>
      </c>
      <c r="B735" s="1" t="s">
        <v>66</v>
      </c>
      <c r="C735" s="53" t="s">
        <v>64</v>
      </c>
      <c r="D735" s="54">
        <v>1.3192836631866307</v>
      </c>
      <c r="E735" s="55">
        <v>4280.0803202446805</v>
      </c>
    </row>
    <row r="736" spans="1:5" x14ac:dyDescent="0.3">
      <c r="A736" s="1">
        <v>2017</v>
      </c>
      <c r="B736" s="1" t="s">
        <v>68</v>
      </c>
      <c r="C736" s="53" t="s">
        <v>69</v>
      </c>
      <c r="D736" s="54">
        <v>0.50321816509862449</v>
      </c>
      <c r="E736" s="55">
        <v>2420.8830988933405</v>
      </c>
    </row>
    <row r="737" spans="1:5" x14ac:dyDescent="0.3">
      <c r="A737" s="1">
        <v>2017</v>
      </c>
      <c r="B737" s="1" t="s">
        <v>70</v>
      </c>
      <c r="C737" s="53" t="s">
        <v>60</v>
      </c>
      <c r="D737" s="54">
        <v>1.1096661573498094</v>
      </c>
      <c r="E737" s="55">
        <v>39921.023584548959</v>
      </c>
    </row>
    <row r="738" spans="1:5" x14ac:dyDescent="0.3">
      <c r="A738" s="1">
        <v>2017</v>
      </c>
      <c r="B738" s="1" t="s">
        <v>72</v>
      </c>
      <c r="C738" s="53" t="s">
        <v>142</v>
      </c>
      <c r="D738" s="54">
        <v>1.8987224832113552</v>
      </c>
      <c r="E738" s="55">
        <v>9871.787569442864</v>
      </c>
    </row>
    <row r="739" spans="1:5" x14ac:dyDescent="0.3">
      <c r="A739" s="1">
        <v>2017</v>
      </c>
      <c r="B739" s="1" t="s">
        <v>74</v>
      </c>
      <c r="C739" s="53" t="s">
        <v>60</v>
      </c>
      <c r="D739" s="54">
        <v>0.88455897957664464</v>
      </c>
      <c r="E739" s="55">
        <v>1513.1142595951042</v>
      </c>
    </row>
    <row r="740" spans="1:5" x14ac:dyDescent="0.3">
      <c r="A740" s="1">
        <v>2017</v>
      </c>
      <c r="B740" s="1" t="s">
        <v>76</v>
      </c>
      <c r="C740" s="53" t="s">
        <v>109</v>
      </c>
      <c r="D740" s="54">
        <v>1.8653011399182691</v>
      </c>
      <c r="E740" s="55">
        <v>1316.7574049390857</v>
      </c>
    </row>
    <row r="741" spans="1:5" x14ac:dyDescent="0.3">
      <c r="A741" s="1">
        <v>2017</v>
      </c>
      <c r="B741" s="1" t="s">
        <v>77</v>
      </c>
      <c r="C741" s="53" t="s">
        <v>38</v>
      </c>
      <c r="D741" s="54">
        <v>1.2097669575360519</v>
      </c>
      <c r="E741" s="55">
        <v>20817.912973240811</v>
      </c>
    </row>
    <row r="742" spans="1:5" x14ac:dyDescent="0.3">
      <c r="A742" s="1">
        <v>2017</v>
      </c>
      <c r="B742" s="1" t="s">
        <v>79</v>
      </c>
      <c r="C742" s="53" t="s">
        <v>109</v>
      </c>
      <c r="D742" s="54">
        <v>2.3231982802943683</v>
      </c>
      <c r="E742" s="55">
        <v>67444.899012621056</v>
      </c>
    </row>
    <row r="743" spans="1:5" x14ac:dyDescent="0.3">
      <c r="A743" s="1">
        <v>2017</v>
      </c>
      <c r="B743" s="1" t="s">
        <v>80</v>
      </c>
      <c r="C743" s="53" t="s">
        <v>82</v>
      </c>
      <c r="D743" s="54">
        <v>3.0746184584556935</v>
      </c>
      <c r="E743" s="55">
        <v>17194.875621955467</v>
      </c>
    </row>
    <row r="744" spans="1:5" x14ac:dyDescent="0.3">
      <c r="A744" s="1">
        <v>2017</v>
      </c>
      <c r="B744" s="1" t="s">
        <v>81</v>
      </c>
      <c r="C744" s="53" t="s">
        <v>119</v>
      </c>
      <c r="D744" s="54">
        <v>3.3627857077066974</v>
      </c>
      <c r="E744" s="55">
        <v>16939.890313486729</v>
      </c>
    </row>
    <row r="745" spans="1:5" x14ac:dyDescent="0.3">
      <c r="A745" s="1">
        <v>2017</v>
      </c>
      <c r="B745" s="1" t="s">
        <v>83</v>
      </c>
      <c r="C745" s="53" t="s">
        <v>112</v>
      </c>
      <c r="D745" s="54">
        <v>0.83214640944590457</v>
      </c>
      <c r="E745" s="55">
        <v>5890.5694167804213</v>
      </c>
    </row>
    <row r="746" spans="1:5" x14ac:dyDescent="0.3">
      <c r="A746" s="1">
        <v>2017</v>
      </c>
      <c r="B746" s="1" t="s">
        <v>85</v>
      </c>
      <c r="C746" s="53" t="s">
        <v>139</v>
      </c>
      <c r="D746" s="54">
        <v>3.1946309293151716</v>
      </c>
      <c r="E746" s="55">
        <v>37159.166762858127</v>
      </c>
    </row>
    <row r="747" spans="1:5" x14ac:dyDescent="0.3">
      <c r="A747" s="1">
        <v>2017</v>
      </c>
      <c r="B747" s="1" t="s">
        <v>87</v>
      </c>
      <c r="C747" s="53" t="s">
        <v>29</v>
      </c>
      <c r="D747" s="54">
        <v>1.7685495980129897</v>
      </c>
      <c r="E747" s="55">
        <v>6818.1479673248887</v>
      </c>
    </row>
    <row r="748" spans="1:5" x14ac:dyDescent="0.3">
      <c r="A748" s="1">
        <v>2017</v>
      </c>
      <c r="B748" s="1" t="s">
        <v>88</v>
      </c>
      <c r="C748" s="53" t="s">
        <v>92</v>
      </c>
      <c r="D748" s="54">
        <v>0.95272161813091727</v>
      </c>
      <c r="E748" s="55">
        <v>21401.612423826224</v>
      </c>
    </row>
    <row r="749" spans="1:5" x14ac:dyDescent="0.3">
      <c r="A749" s="1">
        <v>2017</v>
      </c>
      <c r="B749" s="1" t="s">
        <v>89</v>
      </c>
      <c r="C749" s="53" t="s">
        <v>49</v>
      </c>
      <c r="D749" s="54">
        <v>3.0470994992592955</v>
      </c>
      <c r="E749" s="55">
        <v>124393.85361386297</v>
      </c>
    </row>
    <row r="750" spans="1:5" x14ac:dyDescent="0.3">
      <c r="A750" s="1">
        <v>2017</v>
      </c>
      <c r="B750" s="1" t="s">
        <v>91</v>
      </c>
      <c r="C750" s="53" t="s">
        <v>38</v>
      </c>
      <c r="D750" s="54">
        <v>1.3170240620457563</v>
      </c>
      <c r="E750" s="55">
        <v>3702.2131029270281</v>
      </c>
    </row>
    <row r="751" spans="1:5" x14ac:dyDescent="0.3">
      <c r="A751" s="1">
        <v>2017</v>
      </c>
      <c r="B751" s="1" t="s">
        <v>93</v>
      </c>
      <c r="C751" s="53" t="s">
        <v>73</v>
      </c>
      <c r="D751" s="54">
        <v>2.9043241383562854</v>
      </c>
      <c r="E751" s="55">
        <v>549630.96952663967</v>
      </c>
    </row>
    <row r="752" spans="1:5" x14ac:dyDescent="0.3">
      <c r="A752" s="1">
        <v>2017</v>
      </c>
      <c r="B752" s="1" t="s">
        <v>94</v>
      </c>
      <c r="C752" s="53" t="s">
        <v>111</v>
      </c>
      <c r="D752" s="54">
        <v>3.0565637433013864</v>
      </c>
      <c r="E752" s="55">
        <v>13738.56544848647</v>
      </c>
    </row>
    <row r="753" spans="1:5" x14ac:dyDescent="0.3">
      <c r="A753" s="1">
        <v>2018</v>
      </c>
      <c r="B753" s="1" t="s">
        <v>22</v>
      </c>
      <c r="C753" s="53" t="s">
        <v>47</v>
      </c>
      <c r="D753" s="58">
        <v>0.49435091940903464</v>
      </c>
      <c r="E753" s="55">
        <v>4203.0599511890687</v>
      </c>
    </row>
    <row r="754" spans="1:5" x14ac:dyDescent="0.3">
      <c r="A754" s="1">
        <v>2018</v>
      </c>
      <c r="B754" s="1" t="s">
        <v>24</v>
      </c>
      <c r="C754" s="53" t="s">
        <v>25</v>
      </c>
      <c r="D754" s="58" t="s">
        <v>25</v>
      </c>
      <c r="E754" s="55" t="s">
        <v>25</v>
      </c>
    </row>
    <row r="755" spans="1:5" x14ac:dyDescent="0.3">
      <c r="A755" s="1">
        <v>2018</v>
      </c>
      <c r="B755" s="1" t="s">
        <v>26</v>
      </c>
      <c r="C755" s="53" t="s">
        <v>131</v>
      </c>
      <c r="D755" s="58">
        <v>2.8601752241274223</v>
      </c>
      <c r="E755" s="55">
        <v>15605.948532470056</v>
      </c>
    </row>
    <row r="756" spans="1:5" x14ac:dyDescent="0.3">
      <c r="A756" s="1">
        <v>2018</v>
      </c>
      <c r="B756" s="1" t="s">
        <v>28</v>
      </c>
      <c r="C756" s="53" t="s">
        <v>132</v>
      </c>
      <c r="D756" s="58">
        <v>1.7371934650608878</v>
      </c>
      <c r="E756" s="55">
        <v>29895.105286697799</v>
      </c>
    </row>
    <row r="757" spans="1:5" x14ac:dyDescent="0.3">
      <c r="A757" s="1">
        <v>2018</v>
      </c>
      <c r="B757" s="1" t="s">
        <v>30</v>
      </c>
      <c r="C757" s="53" t="s">
        <v>112</v>
      </c>
      <c r="D757" s="58">
        <v>0.36916358837880797</v>
      </c>
      <c r="E757" s="55">
        <v>1605.4810753740974</v>
      </c>
    </row>
    <row r="758" spans="1:5" x14ac:dyDescent="0.3">
      <c r="A758" s="1">
        <v>2018</v>
      </c>
      <c r="B758" s="1" t="s">
        <v>31</v>
      </c>
      <c r="C758" s="53" t="s">
        <v>25</v>
      </c>
      <c r="D758" s="58">
        <v>0.3123307624347762</v>
      </c>
      <c r="E758" s="55">
        <v>2068.782073616318</v>
      </c>
    </row>
    <row r="759" spans="1:5" x14ac:dyDescent="0.3">
      <c r="A759" s="1">
        <v>2018</v>
      </c>
      <c r="B759" s="1" t="s">
        <v>32</v>
      </c>
      <c r="C759" s="53" t="s">
        <v>144</v>
      </c>
      <c r="D759" s="58">
        <v>2.9660284050079651</v>
      </c>
      <c r="E759" s="55">
        <v>8951.6118695137229</v>
      </c>
    </row>
    <row r="760" spans="1:5" x14ac:dyDescent="0.3">
      <c r="A760" s="1">
        <v>2018</v>
      </c>
      <c r="B760" s="1" t="s">
        <v>34</v>
      </c>
      <c r="C760" s="53" t="s">
        <v>95</v>
      </c>
      <c r="D760" s="58">
        <v>1.4099858247142212</v>
      </c>
      <c r="E760" s="55">
        <v>612.8817318542857</v>
      </c>
    </row>
    <row r="761" spans="1:5" x14ac:dyDescent="0.3">
      <c r="A761" s="1">
        <v>2018</v>
      </c>
      <c r="B761" s="1" t="s">
        <v>36</v>
      </c>
      <c r="C761" s="53" t="s">
        <v>142</v>
      </c>
      <c r="D761" s="58">
        <v>2.7574937248888469</v>
      </c>
      <c r="E761" s="55">
        <v>6890.2441709504019</v>
      </c>
    </row>
    <row r="762" spans="1:5" x14ac:dyDescent="0.3">
      <c r="A762" s="1">
        <v>2018</v>
      </c>
      <c r="B762" s="1" t="s">
        <v>37</v>
      </c>
      <c r="C762" s="53" t="s">
        <v>109</v>
      </c>
      <c r="D762" s="58">
        <v>2.1966601024158532</v>
      </c>
      <c r="E762" s="55">
        <v>62905.348274012431</v>
      </c>
    </row>
    <row r="763" spans="1:5" x14ac:dyDescent="0.3">
      <c r="A763" s="1">
        <v>2018</v>
      </c>
      <c r="B763" s="1" t="s">
        <v>39</v>
      </c>
      <c r="C763" s="53" t="s">
        <v>101</v>
      </c>
      <c r="D763" s="58">
        <v>1.213710227974923</v>
      </c>
      <c r="E763" s="55">
        <v>3594.6123141773865</v>
      </c>
    </row>
    <row r="764" spans="1:5" x14ac:dyDescent="0.3">
      <c r="A764" s="1">
        <v>2018</v>
      </c>
      <c r="B764" s="1" t="s">
        <v>41</v>
      </c>
      <c r="C764" s="53" t="s">
        <v>132</v>
      </c>
      <c r="D764" s="58">
        <v>1.1671974661277988</v>
      </c>
      <c r="E764" s="55">
        <v>4574.66942434669</v>
      </c>
    </row>
    <row r="765" spans="1:5" x14ac:dyDescent="0.3">
      <c r="A765" s="1">
        <v>2018</v>
      </c>
      <c r="B765" s="1" t="s">
        <v>43</v>
      </c>
      <c r="C765" s="53" t="s">
        <v>25</v>
      </c>
      <c r="D765" s="58">
        <v>2.0004221196999747</v>
      </c>
      <c r="E765" s="55">
        <v>378.27308346382148</v>
      </c>
    </row>
    <row r="766" spans="1:5" x14ac:dyDescent="0.3">
      <c r="A766" s="1">
        <v>2018</v>
      </c>
      <c r="B766" s="1" t="s">
        <v>45</v>
      </c>
      <c r="C766" s="53" t="s">
        <v>25</v>
      </c>
      <c r="D766" s="58">
        <v>4.776129684103732</v>
      </c>
      <c r="E766" s="55">
        <v>16281.972662786391</v>
      </c>
    </row>
    <row r="767" spans="1:5" x14ac:dyDescent="0.3">
      <c r="A767" s="1">
        <v>2018</v>
      </c>
      <c r="B767" s="1" t="s">
        <v>46</v>
      </c>
      <c r="C767" s="53" t="s">
        <v>107</v>
      </c>
      <c r="D767" s="58">
        <v>1.4244308654124509</v>
      </c>
      <c r="E767" s="55">
        <v>33176.880854372866</v>
      </c>
    </row>
    <row r="768" spans="1:5" x14ac:dyDescent="0.3">
      <c r="A768" s="1">
        <v>2018</v>
      </c>
      <c r="B768" s="1" t="s">
        <v>48</v>
      </c>
      <c r="C768" s="53" t="s">
        <v>111</v>
      </c>
      <c r="D768" s="58">
        <v>3.2191960154508354</v>
      </c>
      <c r="E768" s="55">
        <v>172586.21093761607</v>
      </c>
    </row>
    <row r="769" spans="1:5" x14ac:dyDescent="0.3">
      <c r="A769" s="1">
        <v>2018</v>
      </c>
      <c r="B769" s="1" t="s">
        <v>50</v>
      </c>
      <c r="C769" s="53" t="s">
        <v>40</v>
      </c>
      <c r="D769" s="58">
        <v>2.1405780419068767</v>
      </c>
      <c r="E769" s="55">
        <v>464705.23869315931</v>
      </c>
    </row>
    <row r="770" spans="1:5" x14ac:dyDescent="0.3">
      <c r="A770" s="1">
        <v>2018</v>
      </c>
      <c r="B770" s="1" t="s">
        <v>52</v>
      </c>
      <c r="C770" s="53" t="s">
        <v>125</v>
      </c>
      <c r="D770" s="58">
        <v>4.5163338397987642</v>
      </c>
      <c r="E770" s="55">
        <v>95437.665942901163</v>
      </c>
    </row>
    <row r="771" spans="1:5" x14ac:dyDescent="0.3">
      <c r="A771" s="1">
        <v>2018</v>
      </c>
      <c r="B771" s="1" t="s">
        <v>53</v>
      </c>
      <c r="C771" s="53" t="s">
        <v>75</v>
      </c>
      <c r="D771" s="58">
        <v>0.63868709532380885</v>
      </c>
      <c r="E771" s="55">
        <v>346.89362727990004</v>
      </c>
    </row>
    <row r="772" spans="1:5" x14ac:dyDescent="0.3">
      <c r="A772" s="1">
        <v>2018</v>
      </c>
      <c r="B772" s="1" t="s">
        <v>55</v>
      </c>
      <c r="C772" s="53" t="s">
        <v>90</v>
      </c>
      <c r="D772" s="58">
        <v>0.93662283576997163</v>
      </c>
      <c r="E772" s="55">
        <v>872.22811691284267</v>
      </c>
    </row>
    <row r="773" spans="1:5" x14ac:dyDescent="0.3">
      <c r="A773" s="1">
        <v>2018</v>
      </c>
      <c r="B773" s="1" t="s">
        <v>56</v>
      </c>
      <c r="C773" s="53" t="s">
        <v>132</v>
      </c>
      <c r="D773" s="58">
        <v>1.171800333074057</v>
      </c>
      <c r="E773" s="55">
        <v>775.05287453536278</v>
      </c>
    </row>
    <row r="774" spans="1:5" x14ac:dyDescent="0.3">
      <c r="A774" s="1">
        <v>2018</v>
      </c>
      <c r="B774" s="1" t="s">
        <v>57</v>
      </c>
      <c r="C774" s="53" t="s">
        <v>25</v>
      </c>
      <c r="D774" s="58">
        <v>0.30710939572831353</v>
      </c>
      <c r="E774" s="55">
        <v>7335.3789307757024</v>
      </c>
    </row>
    <row r="775" spans="1:5" x14ac:dyDescent="0.3">
      <c r="A775" s="1">
        <v>2018</v>
      </c>
      <c r="B775" s="1" t="s">
        <v>59</v>
      </c>
      <c r="C775" s="53" t="s">
        <v>127</v>
      </c>
      <c r="D775" s="58">
        <v>2.1387956128462107</v>
      </c>
      <c r="E775" s="55">
        <v>19613.781376537961</v>
      </c>
    </row>
    <row r="776" spans="1:5" x14ac:dyDescent="0.3">
      <c r="A776" s="1">
        <v>2018</v>
      </c>
      <c r="B776" s="1" t="s">
        <v>61</v>
      </c>
      <c r="C776" s="53" t="s">
        <v>25</v>
      </c>
      <c r="D776" s="58" t="s">
        <v>25</v>
      </c>
      <c r="E776" s="55" t="s">
        <v>25</v>
      </c>
    </row>
    <row r="777" spans="1:5" x14ac:dyDescent="0.3">
      <c r="A777" s="1">
        <v>2018</v>
      </c>
      <c r="B777" s="1" t="s">
        <v>63</v>
      </c>
      <c r="C777" s="56" t="s">
        <v>44</v>
      </c>
      <c r="D777" s="58">
        <v>2.0348232012640004</v>
      </c>
      <c r="E777" s="55">
        <v>6801.2034444787751</v>
      </c>
    </row>
    <row r="778" spans="1:5" x14ac:dyDescent="0.3">
      <c r="A778" s="1">
        <v>2018</v>
      </c>
      <c r="B778" s="1" t="s">
        <v>65</v>
      </c>
      <c r="C778" s="53" t="s">
        <v>27</v>
      </c>
      <c r="D778" s="58">
        <v>1.2061001285677069</v>
      </c>
      <c r="E778" s="55">
        <v>14093.017096597994</v>
      </c>
    </row>
    <row r="779" spans="1:5" x14ac:dyDescent="0.3">
      <c r="A779" s="1">
        <v>2018</v>
      </c>
      <c r="B779" s="1" t="s">
        <v>66</v>
      </c>
      <c r="C779" s="53" t="s">
        <v>106</v>
      </c>
      <c r="D779" s="58">
        <v>1.3495548515244773</v>
      </c>
      <c r="E779" s="55">
        <v>4503.0391665735269</v>
      </c>
    </row>
    <row r="780" spans="1:5" x14ac:dyDescent="0.3">
      <c r="A780" s="1">
        <v>2018</v>
      </c>
      <c r="B780" s="1" t="s">
        <v>68</v>
      </c>
      <c r="C780" s="53" t="s">
        <v>69</v>
      </c>
      <c r="D780" s="58">
        <v>0.50111764762744837</v>
      </c>
      <c r="E780" s="55">
        <v>2518.6489048030367</v>
      </c>
    </row>
    <row r="781" spans="1:5" x14ac:dyDescent="0.3">
      <c r="A781" s="1">
        <v>2018</v>
      </c>
      <c r="B781" s="1" t="s">
        <v>70</v>
      </c>
      <c r="C781" s="53" t="s">
        <v>60</v>
      </c>
      <c r="D781" s="58">
        <v>0.99001661258974538</v>
      </c>
      <c r="E781" s="55">
        <v>36616.390612050476</v>
      </c>
    </row>
    <row r="782" spans="1:5" x14ac:dyDescent="0.3">
      <c r="A782" s="1">
        <v>2018</v>
      </c>
      <c r="B782" s="1" t="s">
        <v>72</v>
      </c>
      <c r="C782" s="53" t="s">
        <v>138</v>
      </c>
      <c r="D782" s="58">
        <v>1.8139078043846877</v>
      </c>
      <c r="E782" s="55">
        <v>9760.6614506086953</v>
      </c>
    </row>
    <row r="783" spans="1:5" x14ac:dyDescent="0.3">
      <c r="A783" s="1">
        <v>2018</v>
      </c>
      <c r="B783" s="1" t="s">
        <v>74</v>
      </c>
      <c r="C783" s="53" t="s">
        <v>96</v>
      </c>
      <c r="D783" s="58">
        <v>0.83554889027548618</v>
      </c>
      <c r="E783" s="55">
        <v>1486.8837689917973</v>
      </c>
    </row>
    <row r="784" spans="1:5" x14ac:dyDescent="0.3">
      <c r="A784" s="1">
        <v>2018</v>
      </c>
      <c r="B784" s="1" t="s">
        <v>76</v>
      </c>
      <c r="C784" s="53" t="s">
        <v>100</v>
      </c>
      <c r="D784" s="58">
        <v>1.9459348731546859</v>
      </c>
      <c r="E784" s="55">
        <v>1434.8672101861425</v>
      </c>
    </row>
    <row r="785" spans="1:5" x14ac:dyDescent="0.3">
      <c r="A785" s="1">
        <v>2018</v>
      </c>
      <c r="B785" s="1" t="s">
        <v>77</v>
      </c>
      <c r="C785" s="53" t="s">
        <v>96</v>
      </c>
      <c r="D785" s="58">
        <v>1.2415075187376594</v>
      </c>
      <c r="E785" s="55">
        <v>21852.167511324296</v>
      </c>
    </row>
    <row r="786" spans="1:5" x14ac:dyDescent="0.3">
      <c r="A786" s="1">
        <v>2018</v>
      </c>
      <c r="B786" s="1" t="s">
        <v>79</v>
      </c>
      <c r="C786" s="53" t="s">
        <v>25</v>
      </c>
      <c r="D786" s="58">
        <v>2.7048247667341858</v>
      </c>
      <c r="E786" s="55">
        <v>79862.768175780846</v>
      </c>
    </row>
    <row r="787" spans="1:5" x14ac:dyDescent="0.3">
      <c r="A787" s="1">
        <v>2018</v>
      </c>
      <c r="B787" s="1" t="s">
        <v>80</v>
      </c>
      <c r="C787" s="53" t="s">
        <v>25</v>
      </c>
      <c r="D787" s="58" t="s">
        <v>25</v>
      </c>
      <c r="E787" s="55" t="s">
        <v>25</v>
      </c>
    </row>
    <row r="788" spans="1:5" x14ac:dyDescent="0.3">
      <c r="A788" s="1">
        <v>2018</v>
      </c>
      <c r="B788" s="1" t="s">
        <v>81</v>
      </c>
      <c r="C788" s="53" t="s">
        <v>128</v>
      </c>
      <c r="D788" s="58">
        <v>3.3210612583378105</v>
      </c>
      <c r="E788" s="55">
        <v>17055.938243072698</v>
      </c>
    </row>
    <row r="789" spans="1:5" x14ac:dyDescent="0.3">
      <c r="A789" s="1">
        <v>2018</v>
      </c>
      <c r="B789" s="1" t="s">
        <v>83</v>
      </c>
      <c r="C789" s="53" t="s">
        <v>112</v>
      </c>
      <c r="D789" s="58">
        <v>0.75471338125974041</v>
      </c>
      <c r="E789" s="55">
        <v>5384.4866498001438</v>
      </c>
    </row>
    <row r="790" spans="1:5" x14ac:dyDescent="0.3">
      <c r="A790" s="1">
        <v>2018</v>
      </c>
      <c r="B790" s="1" t="s">
        <v>85</v>
      </c>
      <c r="C790" s="53" t="s">
        <v>44</v>
      </c>
      <c r="D790" s="58">
        <v>3.3523007439378567</v>
      </c>
      <c r="E790" s="55">
        <v>40079.670862508807</v>
      </c>
    </row>
    <row r="791" spans="1:5" x14ac:dyDescent="0.3">
      <c r="A791" s="1">
        <v>2018</v>
      </c>
      <c r="B791" s="1" t="s">
        <v>87</v>
      </c>
      <c r="C791" s="53" t="s">
        <v>105</v>
      </c>
      <c r="D791" s="58">
        <v>1.8990624331771444</v>
      </c>
      <c r="E791" s="55">
        <v>7557.0560995619826</v>
      </c>
    </row>
    <row r="792" spans="1:5" x14ac:dyDescent="0.3">
      <c r="A792" s="1">
        <v>2018</v>
      </c>
      <c r="B792" s="1" t="s">
        <v>88</v>
      </c>
      <c r="C792" s="53" t="s">
        <v>116</v>
      </c>
      <c r="D792" s="58">
        <v>1.0251659929195838</v>
      </c>
      <c r="E792" s="55">
        <v>23715.215180037423</v>
      </c>
    </row>
    <row r="793" spans="1:5" x14ac:dyDescent="0.3">
      <c r="A793" s="1">
        <v>2018</v>
      </c>
      <c r="B793" s="1" t="s">
        <v>89</v>
      </c>
      <c r="C793" s="53" t="s">
        <v>82</v>
      </c>
      <c r="D793" s="58">
        <v>3.1101054836648889</v>
      </c>
      <c r="E793" s="55">
        <v>128211.82225802634</v>
      </c>
    </row>
    <row r="794" spans="1:5" x14ac:dyDescent="0.3">
      <c r="A794" s="1">
        <v>2018</v>
      </c>
      <c r="B794" s="1" t="s">
        <v>91</v>
      </c>
      <c r="C794" s="53" t="s">
        <v>95</v>
      </c>
      <c r="D794" s="58">
        <v>1.507759475795615</v>
      </c>
      <c r="E794" s="55">
        <v>4465.6547726144008</v>
      </c>
    </row>
    <row r="795" spans="1:5" x14ac:dyDescent="0.3">
      <c r="A795" s="1">
        <v>2018</v>
      </c>
      <c r="B795" s="1" t="s">
        <v>93</v>
      </c>
      <c r="C795" s="53" t="s">
        <v>102</v>
      </c>
      <c r="D795" s="58">
        <v>3.0101020510437366</v>
      </c>
      <c r="E795" s="55">
        <v>586427.34575200814</v>
      </c>
    </row>
    <row r="796" spans="1:5" x14ac:dyDescent="0.3">
      <c r="A796" s="1">
        <v>2018</v>
      </c>
      <c r="B796" s="1" t="s">
        <v>94</v>
      </c>
      <c r="C796" s="53" t="s">
        <v>126</v>
      </c>
      <c r="D796" s="58">
        <v>3.0918248356643967</v>
      </c>
      <c r="E796" s="55">
        <v>14234.113279706238</v>
      </c>
    </row>
    <row r="797" spans="1:5" x14ac:dyDescent="0.3">
      <c r="A797" s="1">
        <v>2019</v>
      </c>
      <c r="B797" s="1" t="s">
        <v>22</v>
      </c>
      <c r="C797" s="53" t="s">
        <v>47</v>
      </c>
      <c r="D797" s="54">
        <v>0.47278487406160941</v>
      </c>
      <c r="E797" s="55">
        <v>3938.2650652653401</v>
      </c>
    </row>
    <row r="798" spans="1:5" x14ac:dyDescent="0.3">
      <c r="A798" s="1">
        <v>2019</v>
      </c>
      <c r="B798" s="1" t="s">
        <v>24</v>
      </c>
      <c r="C798" s="53" t="s">
        <v>25</v>
      </c>
      <c r="D798" s="54">
        <v>1.7985613328005312</v>
      </c>
      <c r="E798" s="55">
        <v>21738.736802347175</v>
      </c>
    </row>
    <row r="799" spans="1:5" x14ac:dyDescent="0.3">
      <c r="A799" s="1">
        <v>2019</v>
      </c>
      <c r="B799" s="1" t="s">
        <v>26</v>
      </c>
      <c r="C799" s="53" t="s">
        <v>120</v>
      </c>
      <c r="D799" s="54">
        <v>3.1568068192501748</v>
      </c>
      <c r="E799" s="55">
        <v>17610.432516675985</v>
      </c>
    </row>
    <row r="800" spans="1:5" x14ac:dyDescent="0.3">
      <c r="A800" s="1">
        <v>2019</v>
      </c>
      <c r="B800" s="1" t="s">
        <v>28</v>
      </c>
      <c r="C800" s="53" t="s">
        <v>100</v>
      </c>
      <c r="D800" s="54">
        <v>1.7557334725702305</v>
      </c>
      <c r="E800" s="55">
        <v>30696.62558144021</v>
      </c>
    </row>
    <row r="801" spans="1:5" x14ac:dyDescent="0.3">
      <c r="A801" s="1">
        <v>2019</v>
      </c>
      <c r="B801" s="1" t="s">
        <v>30</v>
      </c>
      <c r="C801" s="53" t="s">
        <v>112</v>
      </c>
      <c r="D801" s="54">
        <v>0.3419345650980653</v>
      </c>
      <c r="E801" s="55">
        <v>1498.5212948434487</v>
      </c>
    </row>
    <row r="802" spans="1:5" x14ac:dyDescent="0.3">
      <c r="A802" s="1">
        <v>2019</v>
      </c>
      <c r="B802" s="1" t="s">
        <v>31</v>
      </c>
      <c r="C802" s="53" t="s">
        <v>25</v>
      </c>
      <c r="D802" s="54">
        <v>0.32201201526604895</v>
      </c>
      <c r="E802" s="55">
        <v>2200.8803725810808</v>
      </c>
    </row>
    <row r="803" spans="1:5" x14ac:dyDescent="0.3">
      <c r="A803" s="1">
        <v>2019</v>
      </c>
      <c r="B803" s="1" t="s">
        <v>32</v>
      </c>
      <c r="C803" s="53" t="s">
        <v>124</v>
      </c>
      <c r="D803" s="54">
        <v>2.896854537617997</v>
      </c>
      <c r="E803" s="55">
        <v>8873.4151168919852</v>
      </c>
    </row>
    <row r="804" spans="1:5" x14ac:dyDescent="0.3">
      <c r="A804" s="1">
        <v>2019</v>
      </c>
      <c r="B804" s="1" t="s">
        <v>34</v>
      </c>
      <c r="C804" s="53" t="s">
        <v>95</v>
      </c>
      <c r="D804" s="54">
        <v>1.6314586400347058</v>
      </c>
      <c r="E804" s="55">
        <v>735.66993278169957</v>
      </c>
    </row>
    <row r="805" spans="1:5" x14ac:dyDescent="0.3">
      <c r="A805" s="1">
        <v>2019</v>
      </c>
      <c r="B805" s="1" t="s">
        <v>36</v>
      </c>
      <c r="C805" s="53" t="s">
        <v>133</v>
      </c>
      <c r="D805" s="54">
        <v>2.7996147720734768</v>
      </c>
      <c r="E805" s="55">
        <v>7081.1707075331115</v>
      </c>
    </row>
    <row r="806" spans="1:5" x14ac:dyDescent="0.3">
      <c r="A806" s="1">
        <v>2019</v>
      </c>
      <c r="B806" s="1" t="s">
        <v>37</v>
      </c>
      <c r="C806" s="53" t="s">
        <v>106</v>
      </c>
      <c r="D806" s="54">
        <v>2.1917887624685402</v>
      </c>
      <c r="E806" s="55">
        <v>63922.605513399256</v>
      </c>
    </row>
    <row r="807" spans="1:5" x14ac:dyDescent="0.3">
      <c r="A807" s="1">
        <v>2019</v>
      </c>
      <c r="B807" s="1" t="s">
        <v>39</v>
      </c>
      <c r="C807" s="53" t="s">
        <v>33</v>
      </c>
      <c r="D807" s="54">
        <v>1.2749628340921857</v>
      </c>
      <c r="E807" s="55">
        <v>3847.1754695432178</v>
      </c>
    </row>
    <row r="808" spans="1:5" x14ac:dyDescent="0.3">
      <c r="A808" s="1">
        <v>2019</v>
      </c>
      <c r="B808" s="1" t="s">
        <v>41</v>
      </c>
      <c r="C808" s="53" t="s">
        <v>97</v>
      </c>
      <c r="D808" s="54">
        <v>1.225274373386481</v>
      </c>
      <c r="E808" s="55">
        <v>5063.5835635301992</v>
      </c>
    </row>
    <row r="809" spans="1:5" x14ac:dyDescent="0.3">
      <c r="A809" s="1">
        <v>2019</v>
      </c>
      <c r="B809" s="1" t="s">
        <v>43</v>
      </c>
      <c r="C809" s="53" t="s">
        <v>25</v>
      </c>
      <c r="D809" s="54">
        <v>2.3262657476287352</v>
      </c>
      <c r="E809" s="55">
        <v>450.51434166747333</v>
      </c>
    </row>
    <row r="810" spans="1:5" x14ac:dyDescent="0.3">
      <c r="A810" s="1">
        <v>2019</v>
      </c>
      <c r="B810" s="1" t="s">
        <v>45</v>
      </c>
      <c r="C810" s="53" t="s">
        <v>25</v>
      </c>
      <c r="D810" s="54">
        <v>5.2156428208879682</v>
      </c>
      <c r="E810" s="55">
        <v>18519.251141154935</v>
      </c>
    </row>
    <row r="811" spans="1:5" x14ac:dyDescent="0.3">
      <c r="A811" s="1">
        <v>2019</v>
      </c>
      <c r="B811" s="1" t="s">
        <v>46</v>
      </c>
      <c r="C811" s="53" t="s">
        <v>86</v>
      </c>
      <c r="D811" s="54">
        <v>1.4615914576501747</v>
      </c>
      <c r="E811" s="55">
        <v>34206.892554517181</v>
      </c>
    </row>
    <row r="812" spans="1:5" x14ac:dyDescent="0.3">
      <c r="A812" s="1">
        <v>2019</v>
      </c>
      <c r="B812" s="1" t="s">
        <v>48</v>
      </c>
      <c r="C812" s="53" t="s">
        <v>111</v>
      </c>
      <c r="D812" s="54">
        <v>3.218237395655362</v>
      </c>
      <c r="E812" s="55">
        <v>171840.93590987351</v>
      </c>
    </row>
    <row r="813" spans="1:5" x14ac:dyDescent="0.3">
      <c r="A813" s="1">
        <v>2019</v>
      </c>
      <c r="B813" s="1" t="s">
        <v>50</v>
      </c>
      <c r="C813" s="53" t="s">
        <v>54</v>
      </c>
      <c r="D813" s="54" t="s">
        <v>25</v>
      </c>
      <c r="E813" s="55" t="s">
        <v>25</v>
      </c>
    </row>
    <row r="814" spans="1:5" x14ac:dyDescent="0.3">
      <c r="A814" s="1">
        <v>2019</v>
      </c>
      <c r="B814" s="1" t="s">
        <v>52</v>
      </c>
      <c r="C814" s="53" t="s">
        <v>145</v>
      </c>
      <c r="D814" s="54">
        <v>4.6270285804906743</v>
      </c>
      <c r="E814" s="55">
        <v>99970.920846718975</v>
      </c>
    </row>
    <row r="815" spans="1:5" x14ac:dyDescent="0.3">
      <c r="A815" s="1">
        <v>2019</v>
      </c>
      <c r="B815" s="1" t="s">
        <v>53</v>
      </c>
      <c r="C815" s="53" t="s">
        <v>35</v>
      </c>
      <c r="D815" s="54">
        <v>0.63627321219695332</v>
      </c>
      <c r="E815" s="55">
        <v>354.4630102124961</v>
      </c>
    </row>
    <row r="816" spans="1:5" x14ac:dyDescent="0.3">
      <c r="A816" s="1">
        <v>2019</v>
      </c>
      <c r="B816" s="1" t="s">
        <v>55</v>
      </c>
      <c r="C816" s="53" t="s">
        <v>101</v>
      </c>
      <c r="D816" s="54">
        <v>0.99369382421447605</v>
      </c>
      <c r="E816" s="55">
        <v>968.1749114304323</v>
      </c>
    </row>
    <row r="817" spans="1:5" x14ac:dyDescent="0.3">
      <c r="A817" s="1">
        <v>2019</v>
      </c>
      <c r="B817" s="1" t="s">
        <v>56</v>
      </c>
      <c r="C817" s="53" t="s">
        <v>131</v>
      </c>
      <c r="D817" s="54">
        <v>1.182872468391589</v>
      </c>
      <c r="E817" s="55">
        <v>800.52675580318737</v>
      </c>
    </row>
    <row r="818" spans="1:5" x14ac:dyDescent="0.3">
      <c r="A818" s="1">
        <v>2019</v>
      </c>
      <c r="B818" s="1" t="s">
        <v>57</v>
      </c>
      <c r="C818" s="53" t="s">
        <v>25</v>
      </c>
      <c r="D818" s="54">
        <v>0.28393550344961682</v>
      </c>
      <c r="E818" s="55">
        <v>6768.3660036222109</v>
      </c>
    </row>
    <row r="819" spans="1:5" x14ac:dyDescent="0.3">
      <c r="A819" s="1">
        <v>2019</v>
      </c>
      <c r="B819" s="1" t="s">
        <v>59</v>
      </c>
      <c r="C819" s="53" t="s">
        <v>122</v>
      </c>
      <c r="D819" s="54">
        <v>2.1843540719877499</v>
      </c>
      <c r="E819" s="55">
        <v>20423.309436792082</v>
      </c>
    </row>
    <row r="820" spans="1:5" x14ac:dyDescent="0.3">
      <c r="A820" s="1">
        <v>2019</v>
      </c>
      <c r="B820" s="1" t="s">
        <v>61</v>
      </c>
      <c r="C820" s="53" t="s">
        <v>122</v>
      </c>
      <c r="D820" s="54">
        <v>1.404155361502869</v>
      </c>
      <c r="E820" s="55">
        <v>2801.2207817196836</v>
      </c>
    </row>
    <row r="821" spans="1:5" x14ac:dyDescent="0.3">
      <c r="A821" s="1">
        <v>2019</v>
      </c>
      <c r="B821" s="1" t="s">
        <v>63</v>
      </c>
      <c r="C821" s="56" t="s">
        <v>135</v>
      </c>
      <c r="D821" s="57">
        <v>2.1359951536543451</v>
      </c>
      <c r="E821" s="55">
        <v>6990.0284911419894</v>
      </c>
    </row>
    <row r="822" spans="1:5" x14ac:dyDescent="0.3">
      <c r="A822" s="1">
        <v>2019</v>
      </c>
      <c r="B822" s="1" t="s">
        <v>65</v>
      </c>
      <c r="C822" s="53" t="s">
        <v>27</v>
      </c>
      <c r="D822" s="54">
        <v>1.3233527580607667</v>
      </c>
      <c r="E822" s="55">
        <v>16151.201575287101</v>
      </c>
    </row>
    <row r="823" spans="1:5" x14ac:dyDescent="0.3">
      <c r="A823" s="1">
        <v>2019</v>
      </c>
      <c r="B823" s="1" t="s">
        <v>66</v>
      </c>
      <c r="C823" s="53" t="s">
        <v>100</v>
      </c>
      <c r="D823" s="54">
        <v>1.3956242315438274</v>
      </c>
      <c r="E823" s="55">
        <v>4781.6878264275811</v>
      </c>
    </row>
    <row r="824" spans="1:5" x14ac:dyDescent="0.3">
      <c r="A824" s="1">
        <v>2019</v>
      </c>
      <c r="B824" s="1" t="s">
        <v>68</v>
      </c>
      <c r="C824" s="53" t="s">
        <v>69</v>
      </c>
      <c r="D824" s="54">
        <v>0.47832486393423373</v>
      </c>
      <c r="E824" s="55">
        <v>2504.7803535107137</v>
      </c>
    </row>
    <row r="825" spans="1:5" x14ac:dyDescent="0.3">
      <c r="A825" s="1">
        <v>2019</v>
      </c>
      <c r="B825" s="1" t="s">
        <v>70</v>
      </c>
      <c r="C825" s="53" t="s">
        <v>86</v>
      </c>
      <c r="D825" s="54">
        <v>1.0387868363960504</v>
      </c>
      <c r="E825" s="55">
        <v>39201.263966044498</v>
      </c>
    </row>
    <row r="826" spans="1:5" x14ac:dyDescent="0.3">
      <c r="A826" s="1">
        <v>2019</v>
      </c>
      <c r="B826" s="1" t="s">
        <v>72</v>
      </c>
      <c r="C826" s="53" t="s">
        <v>128</v>
      </c>
      <c r="D826" s="54">
        <v>1.8973434118250108</v>
      </c>
      <c r="E826" s="55">
        <v>10346.971259501432</v>
      </c>
    </row>
    <row r="827" spans="1:5" x14ac:dyDescent="0.3">
      <c r="A827" s="1">
        <v>2019</v>
      </c>
      <c r="B827" s="1" t="s">
        <v>74</v>
      </c>
      <c r="C827" s="53" t="s">
        <v>27</v>
      </c>
      <c r="D827" s="54">
        <v>0.82233187006900654</v>
      </c>
      <c r="E827" s="55">
        <v>1500.2359682514691</v>
      </c>
    </row>
    <row r="828" spans="1:5" x14ac:dyDescent="0.3">
      <c r="A828" s="1">
        <v>2019</v>
      </c>
      <c r="B828" s="1" t="s">
        <v>76</v>
      </c>
      <c r="C828" s="53" t="s">
        <v>131</v>
      </c>
      <c r="D828" s="54">
        <v>2.0412826552745451</v>
      </c>
      <c r="E828" s="55">
        <v>1557.1182233856907</v>
      </c>
    </row>
    <row r="829" spans="1:5" x14ac:dyDescent="0.3">
      <c r="A829" s="1">
        <v>2019</v>
      </c>
      <c r="B829" s="1" t="s">
        <v>77</v>
      </c>
      <c r="C829" s="53" t="s">
        <v>27</v>
      </c>
      <c r="D829" s="54">
        <v>1.2502478898253169</v>
      </c>
      <c r="E829" s="55">
        <v>22442.601350961384</v>
      </c>
    </row>
    <row r="830" spans="1:5" x14ac:dyDescent="0.3">
      <c r="A830" s="1">
        <v>2019</v>
      </c>
      <c r="B830" s="1" t="s">
        <v>79</v>
      </c>
      <c r="C830" s="53" t="s">
        <v>25</v>
      </c>
      <c r="D830" s="54">
        <v>2.6654921397387716</v>
      </c>
      <c r="E830" s="55">
        <v>79964.045280480364</v>
      </c>
    </row>
    <row r="831" spans="1:5" x14ac:dyDescent="0.3">
      <c r="A831" s="1">
        <v>2019</v>
      </c>
      <c r="B831" s="1" t="s">
        <v>80</v>
      </c>
      <c r="C831" s="53" t="s">
        <v>127</v>
      </c>
      <c r="D831" s="54">
        <v>3.1922187835687668</v>
      </c>
      <c r="E831" s="55">
        <v>18572.925655337567</v>
      </c>
    </row>
    <row r="832" spans="1:5" x14ac:dyDescent="0.3">
      <c r="A832" s="1">
        <v>2019</v>
      </c>
      <c r="B832" s="1" t="s">
        <v>81</v>
      </c>
      <c r="C832" s="53" t="s">
        <v>144</v>
      </c>
      <c r="D832" s="54">
        <v>3.3875823106654184</v>
      </c>
      <c r="E832" s="55">
        <v>17743.11950050923</v>
      </c>
    </row>
    <row r="833" spans="1:5" x14ac:dyDescent="0.3">
      <c r="A833" s="1">
        <v>2019</v>
      </c>
      <c r="B833" s="1" t="s">
        <v>83</v>
      </c>
      <c r="C833" s="53" t="s">
        <v>112</v>
      </c>
      <c r="D833" s="54">
        <v>0.67915338690989668</v>
      </c>
      <c r="E833" s="55">
        <v>4852.7990484488701</v>
      </c>
    </row>
    <row r="834" spans="1:5" x14ac:dyDescent="0.3">
      <c r="A834" s="1">
        <v>2019</v>
      </c>
      <c r="B834" s="1" t="s">
        <v>85</v>
      </c>
      <c r="C834" s="53" t="s">
        <v>135</v>
      </c>
      <c r="D834" s="54">
        <v>3.4931737126304756</v>
      </c>
      <c r="E834" s="55">
        <v>43043.566343022023</v>
      </c>
    </row>
    <row r="835" spans="1:5" x14ac:dyDescent="0.3">
      <c r="A835" s="1">
        <v>2019</v>
      </c>
      <c r="B835" s="1" t="s">
        <v>87</v>
      </c>
      <c r="C835" s="53" t="s">
        <v>73</v>
      </c>
      <c r="D835" s="54">
        <v>1.9273432676658093</v>
      </c>
      <c r="E835" s="55">
        <v>7901.9752116863219</v>
      </c>
    </row>
    <row r="836" spans="1:5" x14ac:dyDescent="0.3">
      <c r="A836" s="1">
        <v>2019</v>
      </c>
      <c r="B836" s="1" t="s">
        <v>88</v>
      </c>
      <c r="C836" s="53" t="s">
        <v>116</v>
      </c>
      <c r="D836" s="54">
        <v>1.065782449746562</v>
      </c>
      <c r="E836" s="55">
        <v>24847.995188906571</v>
      </c>
    </row>
    <row r="837" spans="1:5" x14ac:dyDescent="0.3">
      <c r="A837" s="1">
        <v>2019</v>
      </c>
      <c r="B837" s="1" t="s">
        <v>89</v>
      </c>
      <c r="C837" s="53" t="s">
        <v>111</v>
      </c>
      <c r="D837" s="54">
        <v>3.1677850204130991</v>
      </c>
      <c r="E837" s="55">
        <v>131969.43394896999</v>
      </c>
    </row>
    <row r="838" spans="1:5" x14ac:dyDescent="0.3">
      <c r="A838" s="1">
        <v>2019</v>
      </c>
      <c r="B838" s="1" t="s">
        <v>91</v>
      </c>
      <c r="C838" s="53" t="s">
        <v>73</v>
      </c>
      <c r="D838" s="54">
        <v>1.4731992130481693</v>
      </c>
      <c r="E838" s="55">
        <v>4575.2546128370968</v>
      </c>
    </row>
    <row r="839" spans="1:5" x14ac:dyDescent="0.3">
      <c r="A839" s="1">
        <v>2019</v>
      </c>
      <c r="B839" s="1" t="s">
        <v>93</v>
      </c>
      <c r="C839" s="53" t="s">
        <v>102</v>
      </c>
      <c r="D839" s="54">
        <v>3.1704866980815094</v>
      </c>
      <c r="E839" s="55">
        <v>631845.45297909365</v>
      </c>
    </row>
    <row r="840" spans="1:5" x14ac:dyDescent="0.3">
      <c r="A840" s="1">
        <v>2019</v>
      </c>
      <c r="B840" s="1" t="s">
        <v>94</v>
      </c>
      <c r="C840" s="53" t="s">
        <v>130</v>
      </c>
      <c r="D840" s="54">
        <v>3.1324738548681252</v>
      </c>
      <c r="E840" s="55">
        <v>14640.079285373044</v>
      </c>
    </row>
    <row r="841" spans="1:5" x14ac:dyDescent="0.3">
      <c r="A841" s="1">
        <v>2020</v>
      </c>
      <c r="B841" s="1" t="s">
        <v>22</v>
      </c>
      <c r="C841" s="53" t="s">
        <v>47</v>
      </c>
      <c r="D841" s="54">
        <v>0.51975970014793671</v>
      </c>
      <c r="E841" s="55">
        <v>3901.1402799855136</v>
      </c>
    </row>
    <row r="842" spans="1:5" x14ac:dyDescent="0.3">
      <c r="A842" s="1">
        <v>2020</v>
      </c>
      <c r="B842" s="1" t="s">
        <v>24</v>
      </c>
      <c r="C842" s="53" t="s">
        <v>25</v>
      </c>
      <c r="D842" s="54" t="s">
        <v>25</v>
      </c>
      <c r="E842" s="55" t="s">
        <v>25</v>
      </c>
    </row>
    <row r="843" spans="1:5" x14ac:dyDescent="0.3">
      <c r="A843" s="1">
        <v>2020</v>
      </c>
      <c r="B843" s="1" t="s">
        <v>26</v>
      </c>
      <c r="C843" s="53" t="s">
        <v>111</v>
      </c>
      <c r="D843" s="54">
        <v>3.3546208644438127</v>
      </c>
      <c r="E843" s="55">
        <v>17710.622599422131</v>
      </c>
    </row>
    <row r="844" spans="1:5" x14ac:dyDescent="0.3">
      <c r="A844" s="1">
        <v>2020</v>
      </c>
      <c r="B844" s="1" t="s">
        <v>28</v>
      </c>
      <c r="C844" s="53" t="s">
        <v>131</v>
      </c>
      <c r="D844" s="54">
        <v>1.8948436448519042</v>
      </c>
      <c r="E844" s="55">
        <v>31111.028153458985</v>
      </c>
    </row>
    <row r="845" spans="1:5" x14ac:dyDescent="0.3">
      <c r="A845" s="1">
        <v>2020</v>
      </c>
      <c r="B845" s="1" t="s">
        <v>30</v>
      </c>
      <c r="C845" s="53" t="s">
        <v>112</v>
      </c>
      <c r="D845" s="54">
        <v>0.33677783060196748</v>
      </c>
      <c r="E845" s="55">
        <v>1387.6880341359158</v>
      </c>
    </row>
    <row r="846" spans="1:5" x14ac:dyDescent="0.3">
      <c r="A846" s="1">
        <v>2020</v>
      </c>
      <c r="B846" s="1" t="s">
        <v>31</v>
      </c>
      <c r="C846" s="53" t="s">
        <v>25</v>
      </c>
      <c r="D846" s="54">
        <v>0.28933074050427599</v>
      </c>
      <c r="E846" s="55">
        <v>1838.1331663104129</v>
      </c>
    </row>
    <row r="847" spans="1:5" x14ac:dyDescent="0.3">
      <c r="A847" s="1">
        <v>2020</v>
      </c>
      <c r="B847" s="1" t="s">
        <v>32</v>
      </c>
      <c r="C847" s="53" t="s">
        <v>144</v>
      </c>
      <c r="D847" s="54">
        <v>2.968734718098526</v>
      </c>
      <c r="E847" s="55">
        <v>8912.211295785788</v>
      </c>
    </row>
    <row r="848" spans="1:5" x14ac:dyDescent="0.3">
      <c r="A848" s="1">
        <v>2020</v>
      </c>
      <c r="B848" s="1" t="s">
        <v>34</v>
      </c>
      <c r="C848" s="53" t="s">
        <v>95</v>
      </c>
      <c r="D848" s="54">
        <v>1.7509204675444452</v>
      </c>
      <c r="E848" s="55">
        <v>785.18820883420835</v>
      </c>
    </row>
    <row r="849" spans="1:5" x14ac:dyDescent="0.3">
      <c r="A849" s="1">
        <v>2020</v>
      </c>
      <c r="B849" s="1" t="s">
        <v>36</v>
      </c>
      <c r="C849" s="53" t="s">
        <v>118</v>
      </c>
      <c r="D849" s="54">
        <v>2.9124341491694605</v>
      </c>
      <c r="E849" s="55">
        <v>7193.049800905982</v>
      </c>
    </row>
    <row r="850" spans="1:5" x14ac:dyDescent="0.3">
      <c r="A850" s="1">
        <v>2020</v>
      </c>
      <c r="B850" s="1" t="s">
        <v>37</v>
      </c>
      <c r="C850" s="53" t="s">
        <v>132</v>
      </c>
      <c r="D850" s="54">
        <v>2.3038509618609901</v>
      </c>
      <c r="E850" s="55">
        <v>61960.322788705329</v>
      </c>
    </row>
    <row r="851" spans="1:5" x14ac:dyDescent="0.3">
      <c r="A851" s="1">
        <v>2020</v>
      </c>
      <c r="B851" s="1" t="s">
        <v>39</v>
      </c>
      <c r="C851" s="53" t="s">
        <v>73</v>
      </c>
      <c r="D851" s="54">
        <v>1.507926697695122</v>
      </c>
      <c r="E851" s="55">
        <v>4140.4426124821994</v>
      </c>
    </row>
    <row r="852" spans="1:5" x14ac:dyDescent="0.3">
      <c r="A852" s="1">
        <v>2020</v>
      </c>
      <c r="B852" s="1" t="s">
        <v>41</v>
      </c>
      <c r="C852" s="53" t="s">
        <v>97</v>
      </c>
      <c r="D852" s="54">
        <v>1.2325207597325067</v>
      </c>
      <c r="E852" s="55">
        <v>5408.5413359130298</v>
      </c>
    </row>
    <row r="853" spans="1:5" x14ac:dyDescent="0.3">
      <c r="A853" s="1">
        <v>2020</v>
      </c>
      <c r="B853" s="1" t="s">
        <v>43</v>
      </c>
      <c r="C853" s="53" t="s">
        <v>25</v>
      </c>
      <c r="D853" s="54">
        <v>2.4744292785736985</v>
      </c>
      <c r="E853" s="55">
        <v>446.41945889187014</v>
      </c>
    </row>
    <row r="854" spans="1:5" x14ac:dyDescent="0.3">
      <c r="A854" s="1">
        <v>2020</v>
      </c>
      <c r="B854" s="1" t="s">
        <v>45</v>
      </c>
      <c r="C854" s="53" t="s">
        <v>25</v>
      </c>
      <c r="D854" s="54">
        <v>5.7055506207136384</v>
      </c>
      <c r="E854" s="55">
        <v>19882.537362940773</v>
      </c>
    </row>
    <row r="855" spans="1:5" x14ac:dyDescent="0.3">
      <c r="A855" s="1">
        <v>2020</v>
      </c>
      <c r="B855" s="1" t="s">
        <v>46</v>
      </c>
      <c r="C855" s="53" t="s">
        <v>62</v>
      </c>
      <c r="D855" s="54">
        <v>1.5068005506737159</v>
      </c>
      <c r="E855" s="55">
        <v>32098.474927639727</v>
      </c>
    </row>
    <row r="856" spans="1:5" x14ac:dyDescent="0.3">
      <c r="A856" s="1">
        <v>2020</v>
      </c>
      <c r="B856" s="1" t="s">
        <v>48</v>
      </c>
      <c r="C856" s="53" t="s">
        <v>127</v>
      </c>
      <c r="D856" s="54">
        <v>3.2689711257499781</v>
      </c>
      <c r="E856" s="55">
        <v>167081.61407072048</v>
      </c>
    </row>
    <row r="857" spans="1:5" x14ac:dyDescent="0.3">
      <c r="A857" s="1">
        <v>2020</v>
      </c>
      <c r="B857" s="1" t="s">
        <v>50</v>
      </c>
      <c r="C857" s="53" t="s">
        <v>116</v>
      </c>
      <c r="D857" s="54" t="s">
        <v>25</v>
      </c>
      <c r="E857" s="55" t="s">
        <v>25</v>
      </c>
    </row>
    <row r="858" spans="1:5" x14ac:dyDescent="0.3">
      <c r="A858" s="1">
        <v>2020</v>
      </c>
      <c r="B858" s="1" t="s">
        <v>52</v>
      </c>
      <c r="C858" s="53" t="s">
        <v>146</v>
      </c>
      <c r="D858" s="54">
        <v>4.7957144336143349</v>
      </c>
      <c r="E858" s="55">
        <v>102880.45893911016</v>
      </c>
    </row>
    <row r="859" spans="1:5" x14ac:dyDescent="0.3">
      <c r="A859" s="1">
        <v>2020</v>
      </c>
      <c r="B859" s="1" t="s">
        <v>53</v>
      </c>
      <c r="C859" s="53" t="s">
        <v>137</v>
      </c>
      <c r="D859" s="54">
        <v>0.6873628133846108</v>
      </c>
      <c r="E859" s="55">
        <v>374.48886819677529</v>
      </c>
    </row>
    <row r="860" spans="1:5" x14ac:dyDescent="0.3">
      <c r="A860" s="1">
        <v>2020</v>
      </c>
      <c r="B860" s="1" t="s">
        <v>55</v>
      </c>
      <c r="C860" s="53" t="s">
        <v>33</v>
      </c>
      <c r="D860" s="54">
        <v>1.1349663409778867</v>
      </c>
      <c r="E860" s="55">
        <v>1105.5787742235623</v>
      </c>
    </row>
    <row r="861" spans="1:5" x14ac:dyDescent="0.3">
      <c r="A861" s="1">
        <v>2020</v>
      </c>
      <c r="B861" s="1" t="s">
        <v>56</v>
      </c>
      <c r="C861" s="53" t="s">
        <v>132</v>
      </c>
      <c r="D861" s="54">
        <v>1.0620400087451585</v>
      </c>
      <c r="E861" s="55">
        <v>713.0199883169945</v>
      </c>
    </row>
    <row r="862" spans="1:5" x14ac:dyDescent="0.3">
      <c r="A862" s="1">
        <v>2020</v>
      </c>
      <c r="B862" s="1" t="s">
        <v>57</v>
      </c>
      <c r="C862" s="53" t="s">
        <v>25</v>
      </c>
      <c r="D862" s="54">
        <v>0.29638364356307589</v>
      </c>
      <c r="E862" s="55">
        <v>6500.7468209151857</v>
      </c>
    </row>
    <row r="863" spans="1:5" x14ac:dyDescent="0.3">
      <c r="A863" s="1">
        <v>2020</v>
      </c>
      <c r="B863" s="1" t="s">
        <v>59</v>
      </c>
      <c r="C863" s="53" t="s">
        <v>130</v>
      </c>
      <c r="D863" s="54">
        <v>2.3218208981457069</v>
      </c>
      <c r="E863" s="55">
        <v>20864.984630958228</v>
      </c>
    </row>
    <row r="864" spans="1:5" x14ac:dyDescent="0.3">
      <c r="A864" s="1">
        <v>2020</v>
      </c>
      <c r="B864" s="1" t="s">
        <v>61</v>
      </c>
      <c r="C864" s="53" t="s">
        <v>25</v>
      </c>
      <c r="D864" s="54" t="s">
        <v>25</v>
      </c>
      <c r="E864" s="55" t="s">
        <v>25</v>
      </c>
    </row>
    <row r="865" spans="1:5" x14ac:dyDescent="0.3">
      <c r="A865" s="1">
        <v>2020</v>
      </c>
      <c r="B865" s="1" t="s">
        <v>63</v>
      </c>
      <c r="C865" s="56" t="s">
        <v>141</v>
      </c>
      <c r="D865" s="57">
        <v>2.2443627539487085</v>
      </c>
      <c r="E865" s="55">
        <v>6826.5611466252121</v>
      </c>
    </row>
    <row r="866" spans="1:5" x14ac:dyDescent="0.3">
      <c r="A866" s="1">
        <v>2020</v>
      </c>
      <c r="B866" s="1" t="s">
        <v>65</v>
      </c>
      <c r="C866" s="53" t="s">
        <v>90</v>
      </c>
      <c r="D866" s="54">
        <v>1.3860836379098522</v>
      </c>
      <c r="E866" s="55">
        <v>16575.077489766463</v>
      </c>
    </row>
    <row r="867" spans="1:5" x14ac:dyDescent="0.3">
      <c r="A867" s="1">
        <v>2020</v>
      </c>
      <c r="B867" s="1" t="s">
        <v>66</v>
      </c>
      <c r="C867" s="53" t="s">
        <v>82</v>
      </c>
      <c r="D867" s="54">
        <v>1.6139190788034556</v>
      </c>
      <c r="E867" s="55">
        <v>5070.6235148007245</v>
      </c>
    </row>
    <row r="868" spans="1:5" x14ac:dyDescent="0.3">
      <c r="A868" s="1">
        <v>2020</v>
      </c>
      <c r="B868" s="1" t="s">
        <v>68</v>
      </c>
      <c r="C868" s="53" t="s">
        <v>110</v>
      </c>
      <c r="D868" s="54">
        <v>0.46882714317835777</v>
      </c>
      <c r="E868" s="55">
        <v>2363.0319390183249</v>
      </c>
    </row>
    <row r="869" spans="1:5" x14ac:dyDescent="0.3">
      <c r="A869" s="1">
        <v>2020</v>
      </c>
      <c r="B869" s="1" t="s">
        <v>70</v>
      </c>
      <c r="C869" s="53" t="s">
        <v>86</v>
      </c>
      <c r="D869" s="54">
        <v>1.0980295377567881</v>
      </c>
      <c r="E869" s="55">
        <v>40322.298755587122</v>
      </c>
    </row>
    <row r="870" spans="1:5" x14ac:dyDescent="0.3">
      <c r="A870" s="1">
        <v>2020</v>
      </c>
      <c r="B870" s="1" t="s">
        <v>72</v>
      </c>
      <c r="C870" s="53" t="s">
        <v>118</v>
      </c>
      <c r="D870" s="54">
        <v>2.2165169211668658</v>
      </c>
      <c r="E870" s="55">
        <v>11435.909348187019</v>
      </c>
    </row>
    <row r="871" spans="1:5" x14ac:dyDescent="0.3">
      <c r="A871" s="1">
        <v>2020</v>
      </c>
      <c r="B871" s="1" t="s">
        <v>74</v>
      </c>
      <c r="C871" s="53" t="s">
        <v>90</v>
      </c>
      <c r="D871" s="54">
        <v>0.89807682072006612</v>
      </c>
      <c r="E871" s="55">
        <v>1583.1310842589783</v>
      </c>
    </row>
    <row r="872" spans="1:5" x14ac:dyDescent="0.3">
      <c r="A872" s="1">
        <v>2020</v>
      </c>
      <c r="B872" s="1" t="s">
        <v>76</v>
      </c>
      <c r="C872" s="53" t="s">
        <v>82</v>
      </c>
      <c r="D872" s="54">
        <v>2.1426608470967543</v>
      </c>
      <c r="E872" s="55">
        <v>1563.8202118997492</v>
      </c>
    </row>
    <row r="873" spans="1:5" x14ac:dyDescent="0.3">
      <c r="A873" s="1">
        <v>2020</v>
      </c>
      <c r="B873" s="1" t="s">
        <v>77</v>
      </c>
      <c r="C873" s="53" t="s">
        <v>27</v>
      </c>
      <c r="D873" s="54">
        <v>1.4103895476610235</v>
      </c>
      <c r="E873" s="55">
        <v>22449.940592320792</v>
      </c>
    </row>
    <row r="874" spans="1:5" x14ac:dyDescent="0.3">
      <c r="A874" s="1">
        <v>2020</v>
      </c>
      <c r="B874" s="1" t="s">
        <v>79</v>
      </c>
      <c r="C874" s="53" t="s">
        <v>25</v>
      </c>
      <c r="D874" s="54">
        <v>2.9281316689372461</v>
      </c>
      <c r="E874" s="55">
        <v>78153.305627186972</v>
      </c>
    </row>
    <row r="875" spans="1:5" x14ac:dyDescent="0.3">
      <c r="A875" s="1">
        <v>2020</v>
      </c>
      <c r="B875" s="1" t="s">
        <v>80</v>
      </c>
      <c r="C875" s="53" t="s">
        <v>25</v>
      </c>
      <c r="D875" s="54" t="s">
        <v>25</v>
      </c>
      <c r="E875" s="55" t="s">
        <v>25</v>
      </c>
    </row>
    <row r="876" spans="1:5" x14ac:dyDescent="0.3">
      <c r="A876" s="1">
        <v>2020</v>
      </c>
      <c r="B876" s="1" t="s">
        <v>81</v>
      </c>
      <c r="C876" s="53" t="s">
        <v>124</v>
      </c>
      <c r="D876" s="54">
        <v>3.4896035318181582</v>
      </c>
      <c r="E876" s="55">
        <v>17880.815256432295</v>
      </c>
    </row>
    <row r="877" spans="1:5" x14ac:dyDescent="0.3">
      <c r="A877" s="1">
        <v>2020</v>
      </c>
      <c r="B877" s="1" t="s">
        <v>83</v>
      </c>
      <c r="C877" s="53" t="s">
        <v>112</v>
      </c>
      <c r="D877" s="54" t="s">
        <v>25</v>
      </c>
      <c r="E877" s="55" t="s">
        <v>25</v>
      </c>
    </row>
    <row r="878" spans="1:5" x14ac:dyDescent="0.3">
      <c r="A878" s="1">
        <v>2020</v>
      </c>
      <c r="B878" s="1" t="s">
        <v>85</v>
      </c>
      <c r="C878" s="53" t="s">
        <v>142</v>
      </c>
      <c r="D878" s="54">
        <v>3.6305161846415905</v>
      </c>
      <c r="E878" s="55">
        <v>46238.710021449442</v>
      </c>
    </row>
    <row r="879" spans="1:5" x14ac:dyDescent="0.3">
      <c r="A879" s="1">
        <v>2020</v>
      </c>
      <c r="B879" s="1" t="s">
        <v>87</v>
      </c>
      <c r="C879" s="53" t="s">
        <v>114</v>
      </c>
      <c r="D879" s="54">
        <v>1.9859853539881991</v>
      </c>
      <c r="E879" s="55">
        <v>7694.3298743838595</v>
      </c>
    </row>
    <row r="880" spans="1:5" x14ac:dyDescent="0.3">
      <c r="A880" s="1">
        <v>2020</v>
      </c>
      <c r="B880" s="1" t="s">
        <v>88</v>
      </c>
      <c r="C880" s="53" t="s">
        <v>75</v>
      </c>
      <c r="D880" s="54">
        <v>1.0886377077586304</v>
      </c>
      <c r="E880" s="55">
        <v>25873.246696237395</v>
      </c>
    </row>
    <row r="881" spans="1:5" x14ac:dyDescent="0.3">
      <c r="A881" s="1">
        <v>2020</v>
      </c>
      <c r="B881" s="1" t="s">
        <v>89</v>
      </c>
      <c r="C881" s="53" t="s">
        <v>111</v>
      </c>
      <c r="D881" s="54">
        <v>3.1297947916172109</v>
      </c>
      <c r="E881" s="55">
        <v>125566.64362192391</v>
      </c>
    </row>
    <row r="882" spans="1:5" x14ac:dyDescent="0.3">
      <c r="A882" s="1">
        <v>2020</v>
      </c>
      <c r="B882" s="1" t="s">
        <v>91</v>
      </c>
      <c r="C882" s="53" t="s">
        <v>102</v>
      </c>
      <c r="D882" s="54">
        <v>1.5936066160746034</v>
      </c>
      <c r="E882" s="55">
        <v>4724.1458314341917</v>
      </c>
    </row>
    <row r="883" spans="1:5" x14ac:dyDescent="0.3">
      <c r="A883" s="1">
        <v>2020</v>
      </c>
      <c r="B883" s="1" t="s">
        <v>93</v>
      </c>
      <c r="C883" s="53" t="s">
        <v>109</v>
      </c>
      <c r="D883" s="54">
        <v>3.4677709533033299</v>
      </c>
      <c r="E883" s="55">
        <v>671963.26804798318</v>
      </c>
    </row>
    <row r="884" spans="1:5" x14ac:dyDescent="0.3">
      <c r="A884" s="1">
        <v>2020</v>
      </c>
      <c r="B884" s="1" t="s">
        <v>94</v>
      </c>
      <c r="C884" s="53" t="s">
        <v>134</v>
      </c>
      <c r="D884" s="54">
        <v>3.2014855666486319</v>
      </c>
      <c r="E884" s="55">
        <v>13996.933214644194</v>
      </c>
    </row>
    <row r="885" spans="1:5" x14ac:dyDescent="0.3">
      <c r="A885" s="1">
        <v>2021</v>
      </c>
      <c r="B885" s="1" t="s">
        <v>22</v>
      </c>
      <c r="C885" s="53" t="s">
        <v>40</v>
      </c>
      <c r="D885" s="54" t="s">
        <v>25</v>
      </c>
      <c r="E885" s="55" t="s">
        <v>25</v>
      </c>
    </row>
    <row r="886" spans="1:5" x14ac:dyDescent="0.3">
      <c r="A886" s="1">
        <v>2021</v>
      </c>
      <c r="B886" s="1" t="s">
        <v>24</v>
      </c>
      <c r="C886" s="53" t="s">
        <v>25</v>
      </c>
      <c r="D886" s="54" t="s">
        <v>25</v>
      </c>
      <c r="E886" s="55" t="s">
        <v>25</v>
      </c>
    </row>
    <row r="887" spans="1:5" x14ac:dyDescent="0.3">
      <c r="A887" s="1">
        <v>2021</v>
      </c>
      <c r="B887" s="1" t="s">
        <v>26</v>
      </c>
      <c r="C887" s="53" t="s">
        <v>108</v>
      </c>
      <c r="D887" s="59">
        <v>3.39</v>
      </c>
      <c r="E887" s="55">
        <v>18017.474942618654</v>
      </c>
    </row>
    <row r="888" spans="1:5" x14ac:dyDescent="0.3">
      <c r="A888" s="1">
        <v>2021</v>
      </c>
      <c r="B888" s="1" t="s">
        <v>28</v>
      </c>
      <c r="C888" s="53" t="s">
        <v>25</v>
      </c>
      <c r="D888" s="54">
        <v>1.6972702618486162</v>
      </c>
      <c r="E888" s="55">
        <v>30477.155395094607</v>
      </c>
    </row>
    <row r="889" spans="1:5" x14ac:dyDescent="0.3">
      <c r="A889" s="1">
        <v>2021</v>
      </c>
      <c r="B889" s="1" t="s">
        <v>30</v>
      </c>
      <c r="C889" s="53" t="s">
        <v>25</v>
      </c>
      <c r="D889" s="54" t="s">
        <v>25</v>
      </c>
      <c r="E889" s="55" t="s">
        <v>25</v>
      </c>
    </row>
    <row r="890" spans="1:5" x14ac:dyDescent="0.3">
      <c r="A890" s="1">
        <v>2021</v>
      </c>
      <c r="B890" s="1" t="s">
        <v>31</v>
      </c>
      <c r="C890" s="53" t="s">
        <v>25</v>
      </c>
      <c r="D890" s="54" t="s">
        <v>25</v>
      </c>
      <c r="E890" s="55" t="s">
        <v>25</v>
      </c>
    </row>
    <row r="891" spans="1:5" x14ac:dyDescent="0.3">
      <c r="A891" s="1">
        <v>2021</v>
      </c>
      <c r="B891" s="1" t="s">
        <v>32</v>
      </c>
      <c r="C891" s="53" t="s">
        <v>124</v>
      </c>
      <c r="D891" s="54">
        <v>2.74</v>
      </c>
      <c r="E891" s="55">
        <v>8853.5449915747668</v>
      </c>
    </row>
    <row r="892" spans="1:5" x14ac:dyDescent="0.3">
      <c r="A892" s="1">
        <v>2021</v>
      </c>
      <c r="B892" s="1" t="s">
        <v>34</v>
      </c>
      <c r="C892" s="53" t="s">
        <v>73</v>
      </c>
      <c r="D892" s="54">
        <v>1.7521498851295902</v>
      </c>
      <c r="E892" s="55">
        <v>848.70449888014809</v>
      </c>
    </row>
    <row r="893" spans="1:5" x14ac:dyDescent="0.3">
      <c r="A893" s="1">
        <v>2021</v>
      </c>
      <c r="B893" s="1" t="s">
        <v>36</v>
      </c>
      <c r="C893" s="53" t="s">
        <v>125</v>
      </c>
      <c r="D893" s="54">
        <v>2.9893381325969495</v>
      </c>
      <c r="E893" s="55">
        <v>7607.9064787291463</v>
      </c>
    </row>
    <row r="894" spans="1:5" x14ac:dyDescent="0.3">
      <c r="A894" s="1">
        <v>2021</v>
      </c>
      <c r="B894" s="1" t="s">
        <v>37</v>
      </c>
      <c r="C894" s="53" t="s">
        <v>100</v>
      </c>
      <c r="D894" s="54">
        <v>2.2119126567954353</v>
      </c>
      <c r="E894" s="55">
        <v>63542.744760769841</v>
      </c>
    </row>
    <row r="895" spans="1:5" x14ac:dyDescent="0.3">
      <c r="A895" s="1">
        <v>2021</v>
      </c>
      <c r="B895" s="1" t="s">
        <v>39</v>
      </c>
      <c r="C895" s="53" t="s">
        <v>102</v>
      </c>
      <c r="D895" s="54">
        <v>1.4505228756942874</v>
      </c>
      <c r="E895" s="55">
        <v>4318.7524698879897</v>
      </c>
    </row>
    <row r="896" spans="1:5" x14ac:dyDescent="0.3">
      <c r="A896" s="1">
        <v>2021</v>
      </c>
      <c r="B896" s="1" t="s">
        <v>41</v>
      </c>
      <c r="C896" s="53" t="s">
        <v>82</v>
      </c>
      <c r="D896" s="54">
        <v>1.07</v>
      </c>
      <c r="E896" s="55">
        <v>5263.593571864204</v>
      </c>
    </row>
    <row r="897" spans="1:5" x14ac:dyDescent="0.3">
      <c r="A897" s="1">
        <v>2021</v>
      </c>
      <c r="B897" s="1" t="s">
        <v>43</v>
      </c>
      <c r="C897" s="53" t="s">
        <v>142</v>
      </c>
      <c r="D897" s="54">
        <v>2.7999628627340898</v>
      </c>
      <c r="E897" s="55">
        <v>527.39196216873984</v>
      </c>
    </row>
    <row r="898" spans="1:5" x14ac:dyDescent="0.3">
      <c r="A898" s="1">
        <v>2021</v>
      </c>
      <c r="B898" s="1" t="s">
        <v>45</v>
      </c>
      <c r="C898" s="53" t="s">
        <v>25</v>
      </c>
      <c r="D898" s="54">
        <v>5.556752199005297</v>
      </c>
      <c r="E898" s="55">
        <v>21031.650941887758</v>
      </c>
    </row>
    <row r="899" spans="1:5" x14ac:dyDescent="0.3">
      <c r="A899" s="1">
        <v>2021</v>
      </c>
      <c r="B899" s="1" t="s">
        <v>46</v>
      </c>
      <c r="C899" s="53" t="s">
        <v>86</v>
      </c>
      <c r="D899" s="60">
        <v>1.43</v>
      </c>
      <c r="E899" s="55">
        <v>33805.944299926494</v>
      </c>
    </row>
    <row r="900" spans="1:5" x14ac:dyDescent="0.3">
      <c r="A900" s="1">
        <v>2021</v>
      </c>
      <c r="B900" s="1" t="s">
        <v>48</v>
      </c>
      <c r="C900" s="53" t="s">
        <v>122</v>
      </c>
      <c r="D900" s="54">
        <v>3.2958101988917305</v>
      </c>
      <c r="E900" s="55">
        <v>172062.48877654487</v>
      </c>
    </row>
    <row r="901" spans="1:5" x14ac:dyDescent="0.3">
      <c r="A901" s="1">
        <v>2021</v>
      </c>
      <c r="B901" s="1" t="s">
        <v>50</v>
      </c>
      <c r="C901" s="53" t="s">
        <v>67</v>
      </c>
      <c r="D901" s="54" t="s">
        <v>25</v>
      </c>
      <c r="E901" s="55" t="s">
        <v>25</v>
      </c>
    </row>
    <row r="902" spans="1:5" x14ac:dyDescent="0.3">
      <c r="A902" s="1">
        <v>2021</v>
      </c>
      <c r="B902" s="1" t="s">
        <v>52</v>
      </c>
      <c r="C902" s="53" t="s">
        <v>147</v>
      </c>
      <c r="D902" s="54">
        <v>4.9301208763323867</v>
      </c>
      <c r="E902" s="55">
        <v>110148.0773639164</v>
      </c>
    </row>
    <row r="903" spans="1:5" x14ac:dyDescent="0.3">
      <c r="A903" s="1">
        <v>2021</v>
      </c>
      <c r="B903" s="1" t="s">
        <v>53</v>
      </c>
      <c r="C903" s="53" t="s">
        <v>99</v>
      </c>
      <c r="D903" s="54">
        <v>0.69139379173473625</v>
      </c>
      <c r="E903" s="55">
        <v>391.99356507743278</v>
      </c>
    </row>
    <row r="904" spans="1:5" x14ac:dyDescent="0.3">
      <c r="A904" s="1">
        <v>2021</v>
      </c>
      <c r="B904" s="1" t="s">
        <v>55</v>
      </c>
      <c r="C904" s="53" t="s">
        <v>105</v>
      </c>
      <c r="D904" s="54">
        <v>1.1078039282632743</v>
      </c>
      <c r="E904" s="55">
        <v>1143.6621855373774</v>
      </c>
    </row>
    <row r="905" spans="1:5" x14ac:dyDescent="0.3">
      <c r="A905" s="1">
        <v>2021</v>
      </c>
      <c r="B905" s="1" t="s">
        <v>56</v>
      </c>
      <c r="C905" s="53" t="s">
        <v>100</v>
      </c>
      <c r="D905" s="54">
        <v>1.0228076818782061</v>
      </c>
      <c r="E905" s="55">
        <v>721.71822210093012</v>
      </c>
    </row>
    <row r="906" spans="1:5" x14ac:dyDescent="0.3">
      <c r="A906" s="1">
        <v>2021</v>
      </c>
      <c r="B906" s="1" t="s">
        <v>57</v>
      </c>
      <c r="C906" s="53" t="s">
        <v>25</v>
      </c>
      <c r="D906" s="54" t="s">
        <v>25</v>
      </c>
      <c r="E906" s="55" t="s">
        <v>25</v>
      </c>
    </row>
    <row r="907" spans="1:5" x14ac:dyDescent="0.3">
      <c r="A907" s="1">
        <v>2021</v>
      </c>
      <c r="B907" s="1" t="s">
        <v>59</v>
      </c>
      <c r="C907" s="53" t="s">
        <v>123</v>
      </c>
      <c r="D907" s="54">
        <v>2.2200000000000002</v>
      </c>
      <c r="E907" s="55">
        <v>21256.079731004276</v>
      </c>
    </row>
    <row r="908" spans="1:5" x14ac:dyDescent="0.3">
      <c r="A908" s="1">
        <v>2021</v>
      </c>
      <c r="B908" s="1" t="s">
        <v>61</v>
      </c>
      <c r="C908" s="53" t="s">
        <v>49</v>
      </c>
      <c r="D908" s="54" t="s">
        <v>25</v>
      </c>
      <c r="E908" s="55" t="s">
        <v>25</v>
      </c>
    </row>
    <row r="909" spans="1:5" x14ac:dyDescent="0.3">
      <c r="A909" s="1">
        <v>2021</v>
      </c>
      <c r="B909" s="1" t="s">
        <v>63</v>
      </c>
      <c r="C909" s="56" t="s">
        <v>133</v>
      </c>
      <c r="D909" s="57">
        <v>1.9380189333320672</v>
      </c>
      <c r="E909" s="55">
        <v>7009.0538393498564</v>
      </c>
    </row>
    <row r="910" spans="1:5" x14ac:dyDescent="0.3">
      <c r="A910" s="1">
        <v>2021</v>
      </c>
      <c r="B910" s="1" t="s">
        <v>65</v>
      </c>
      <c r="C910" s="53" t="s">
        <v>33</v>
      </c>
      <c r="D910" s="54">
        <v>1.4358458780433148</v>
      </c>
      <c r="E910" s="55">
        <v>18345.91517588104</v>
      </c>
    </row>
    <row r="911" spans="1:5" x14ac:dyDescent="0.3">
      <c r="A911" s="1">
        <v>2021</v>
      </c>
      <c r="B911" s="1" t="s">
        <v>66</v>
      </c>
      <c r="C911" s="53" t="s">
        <v>127</v>
      </c>
      <c r="D911" s="54">
        <v>1.6601012301288014</v>
      </c>
      <c r="E911" s="55">
        <v>5502.7273059383006</v>
      </c>
    </row>
    <row r="912" spans="1:5" x14ac:dyDescent="0.3">
      <c r="A912" s="1">
        <v>2021</v>
      </c>
      <c r="B912" s="1" t="s">
        <v>68</v>
      </c>
      <c r="C912" s="53" t="s">
        <v>110</v>
      </c>
      <c r="D912" s="54">
        <v>0.47521012660862494</v>
      </c>
      <c r="E912" s="55">
        <v>2536.0343125964564</v>
      </c>
    </row>
    <row r="913" spans="1:5" x14ac:dyDescent="0.3">
      <c r="A913" s="1">
        <v>2021</v>
      </c>
      <c r="B913" s="1" t="s">
        <v>70</v>
      </c>
      <c r="C913" s="53" t="s">
        <v>25</v>
      </c>
      <c r="D913" s="54" t="s">
        <v>25</v>
      </c>
      <c r="E913" s="55" t="s">
        <v>25</v>
      </c>
    </row>
    <row r="914" spans="1:5" x14ac:dyDescent="0.3">
      <c r="A914" s="1">
        <v>2021</v>
      </c>
      <c r="B914" s="1" t="s">
        <v>72</v>
      </c>
      <c r="C914" s="53" t="s">
        <v>25</v>
      </c>
      <c r="D914" s="54" t="s">
        <v>25</v>
      </c>
      <c r="E914" s="55" t="s">
        <v>25</v>
      </c>
    </row>
    <row r="915" spans="1:5" x14ac:dyDescent="0.3">
      <c r="A915" s="1">
        <v>2021</v>
      </c>
      <c r="B915" s="1" t="s">
        <v>74</v>
      </c>
      <c r="C915" s="53" t="s">
        <v>90</v>
      </c>
      <c r="D915" s="54">
        <v>0.93211354008868252</v>
      </c>
      <c r="E915" s="55">
        <v>1692.660007673338</v>
      </c>
    </row>
    <row r="916" spans="1:5" x14ac:dyDescent="0.3">
      <c r="A916" s="1">
        <v>2021</v>
      </c>
      <c r="B916" s="1" t="s">
        <v>76</v>
      </c>
      <c r="C916" s="53" t="s">
        <v>120</v>
      </c>
      <c r="D916" s="54">
        <v>2.1393830797556381</v>
      </c>
      <c r="E916" s="55">
        <v>1689.6377461348759</v>
      </c>
    </row>
    <row r="917" spans="1:5" x14ac:dyDescent="0.3">
      <c r="A917" s="1">
        <v>2021</v>
      </c>
      <c r="B917" s="1" t="s">
        <v>77</v>
      </c>
      <c r="C917" s="53" t="s">
        <v>103</v>
      </c>
      <c r="D917" s="54">
        <v>1.4292881357294491</v>
      </c>
      <c r="E917" s="55">
        <v>24006.509529337316</v>
      </c>
    </row>
    <row r="918" spans="1:5" x14ac:dyDescent="0.3">
      <c r="A918" s="1">
        <v>2021</v>
      </c>
      <c r="B918" s="1" t="s">
        <v>79</v>
      </c>
      <c r="C918" s="53" t="s">
        <v>25</v>
      </c>
      <c r="D918" s="54" t="s">
        <v>25</v>
      </c>
      <c r="E918" s="55" t="s">
        <v>25</v>
      </c>
    </row>
    <row r="919" spans="1:5" x14ac:dyDescent="0.3">
      <c r="A919" s="1">
        <v>2021</v>
      </c>
      <c r="B919" s="1" t="s">
        <v>80</v>
      </c>
      <c r="C919" s="53" t="s">
        <v>140</v>
      </c>
      <c r="D919" s="54" t="s">
        <v>25</v>
      </c>
      <c r="E919" s="55" t="s">
        <v>25</v>
      </c>
    </row>
    <row r="920" spans="1:5" x14ac:dyDescent="0.3">
      <c r="A920" s="1">
        <v>2021</v>
      </c>
      <c r="B920" s="1" t="s">
        <v>81</v>
      </c>
      <c r="C920" s="53" t="s">
        <v>148</v>
      </c>
      <c r="D920" s="54">
        <v>3.42</v>
      </c>
      <c r="E920" s="55">
        <v>18089.452941793643</v>
      </c>
    </row>
    <row r="921" spans="1:5" x14ac:dyDescent="0.3">
      <c r="A921" s="1">
        <v>2021</v>
      </c>
      <c r="B921" s="1" t="s">
        <v>83</v>
      </c>
      <c r="C921" s="53" t="s">
        <v>25</v>
      </c>
      <c r="D921" s="54" t="s">
        <v>25</v>
      </c>
      <c r="E921" s="55" t="s">
        <v>25</v>
      </c>
    </row>
    <row r="922" spans="1:5" x14ac:dyDescent="0.3">
      <c r="A922" s="1">
        <v>2021</v>
      </c>
      <c r="B922" s="1" t="s">
        <v>85</v>
      </c>
      <c r="C922" s="53" t="s">
        <v>133</v>
      </c>
      <c r="D922" s="54">
        <v>3.7798662373100234</v>
      </c>
      <c r="E922" s="55">
        <v>51303.791025852406</v>
      </c>
    </row>
    <row r="923" spans="1:5" x14ac:dyDescent="0.3">
      <c r="A923" s="1">
        <v>2021</v>
      </c>
      <c r="B923" s="1" t="s">
        <v>87</v>
      </c>
      <c r="C923" s="53" t="s">
        <v>109</v>
      </c>
      <c r="D923" s="54">
        <v>1.9960061394102884</v>
      </c>
      <c r="E923" s="55">
        <v>8007.8909905023365</v>
      </c>
    </row>
    <row r="924" spans="1:5" x14ac:dyDescent="0.3">
      <c r="A924" s="1">
        <v>2021</v>
      </c>
      <c r="B924" s="1" t="s">
        <v>88</v>
      </c>
      <c r="C924" s="53" t="s">
        <v>78</v>
      </c>
      <c r="D924" s="54">
        <v>1.1301475223257993</v>
      </c>
      <c r="E924" s="55">
        <v>29909.320859817351</v>
      </c>
    </row>
    <row r="925" spans="1:5" x14ac:dyDescent="0.3">
      <c r="A925" s="1">
        <v>2021</v>
      </c>
      <c r="B925" s="1" t="s">
        <v>89</v>
      </c>
      <c r="C925" s="53" t="s">
        <v>127</v>
      </c>
      <c r="D925" s="54">
        <v>3.1331962795863122</v>
      </c>
      <c r="E925" s="55">
        <v>129005.31524060771</v>
      </c>
    </row>
    <row r="926" spans="1:5" x14ac:dyDescent="0.3">
      <c r="A926" s="1">
        <v>2021</v>
      </c>
      <c r="B926" s="1" t="s">
        <v>91</v>
      </c>
      <c r="C926" s="53" t="s">
        <v>109</v>
      </c>
      <c r="D926" s="54">
        <v>1.6461570758436364</v>
      </c>
      <c r="E926" s="55">
        <v>5227.2482265150238</v>
      </c>
    </row>
    <row r="927" spans="1:5" x14ac:dyDescent="0.3">
      <c r="A927" s="1">
        <v>2021</v>
      </c>
      <c r="B927" s="1" t="s">
        <v>93</v>
      </c>
      <c r="C927" s="53" t="s">
        <v>25</v>
      </c>
      <c r="D927" s="54">
        <v>3.4570456778597514</v>
      </c>
      <c r="E927" s="55">
        <v>709712.90031234117</v>
      </c>
    </row>
    <row r="928" spans="1:5" x14ac:dyDescent="0.3">
      <c r="A928" s="1">
        <v>2021</v>
      </c>
      <c r="B928" s="1" t="s">
        <v>94</v>
      </c>
      <c r="C928" s="53" t="s">
        <v>136</v>
      </c>
      <c r="D928" s="59">
        <v>3.26</v>
      </c>
      <c r="E928" s="55">
        <v>14577.327966183491</v>
      </c>
    </row>
    <row r="929" spans="1:12" x14ac:dyDescent="0.3">
      <c r="A929" s="1">
        <v>2022</v>
      </c>
      <c r="B929" s="1" t="s">
        <v>22</v>
      </c>
      <c r="C929" s="61">
        <v>1.2718275378107804</v>
      </c>
      <c r="D929" s="62">
        <v>0.54804754994012106</v>
      </c>
      <c r="E929" s="63">
        <v>4766.8255005037508</v>
      </c>
      <c r="K929" s="17"/>
      <c r="L929" s="30"/>
    </row>
    <row r="930" spans="1:12" x14ac:dyDescent="0.3">
      <c r="A930" s="1">
        <v>2022</v>
      </c>
      <c r="B930" s="1" t="s">
        <v>24</v>
      </c>
      <c r="C930" s="64"/>
      <c r="D930" s="64"/>
      <c r="E930" s="63" t="s">
        <v>25</v>
      </c>
      <c r="K930" s="17"/>
      <c r="L930" s="30"/>
    </row>
    <row r="931" spans="1:12" x14ac:dyDescent="0.3">
      <c r="A931" s="1">
        <v>2022</v>
      </c>
      <c r="B931" s="1" t="s">
        <v>26</v>
      </c>
      <c r="C931" s="61">
        <v>6.9267123287671231</v>
      </c>
      <c r="D931" s="62">
        <v>3.35</v>
      </c>
      <c r="E931" s="63">
        <v>19815.988760317428</v>
      </c>
      <c r="K931" s="17"/>
      <c r="L931" s="30"/>
    </row>
    <row r="932" spans="1:12" x14ac:dyDescent="0.3">
      <c r="A932" s="1">
        <v>2022</v>
      </c>
      <c r="B932" s="1" t="s">
        <v>28</v>
      </c>
      <c r="C932" s="61" t="s">
        <v>25</v>
      </c>
      <c r="D932" s="62">
        <v>1.7116620439634891</v>
      </c>
      <c r="E932" s="63">
        <v>32444.089832606463</v>
      </c>
      <c r="K932" s="17"/>
      <c r="L932" s="30"/>
    </row>
    <row r="933" spans="1:12" x14ac:dyDescent="0.3">
      <c r="A933" s="1">
        <v>2022</v>
      </c>
      <c r="B933" s="1" t="s">
        <v>30</v>
      </c>
      <c r="C933" s="61" t="s">
        <v>25</v>
      </c>
      <c r="D933" s="62" t="s">
        <v>25</v>
      </c>
      <c r="E933" s="63" t="s">
        <v>25</v>
      </c>
      <c r="K933" s="17"/>
      <c r="L933" s="30"/>
    </row>
    <row r="934" spans="1:12" x14ac:dyDescent="0.3">
      <c r="A934" s="1">
        <v>2022</v>
      </c>
      <c r="B934" s="1" t="s">
        <v>31</v>
      </c>
      <c r="C934" s="61" t="s">
        <v>25</v>
      </c>
      <c r="D934" s="62" t="s">
        <v>25</v>
      </c>
      <c r="E934" s="63" t="s">
        <v>25</v>
      </c>
      <c r="K934" s="17"/>
      <c r="L934" s="30"/>
    </row>
    <row r="935" spans="1:12" x14ac:dyDescent="0.3">
      <c r="A935" s="1">
        <v>2022</v>
      </c>
      <c r="B935" s="1" t="s">
        <v>32</v>
      </c>
      <c r="C935" s="61">
        <v>8.6874365052488987</v>
      </c>
      <c r="D935" s="62">
        <v>2.87</v>
      </c>
      <c r="E935" s="63">
        <v>9482.7456325564908</v>
      </c>
      <c r="K935" s="17"/>
      <c r="L935" s="30"/>
    </row>
    <row r="936" spans="1:12" x14ac:dyDescent="0.3">
      <c r="A936" s="1">
        <v>2022</v>
      </c>
      <c r="B936" s="1" t="s">
        <v>34</v>
      </c>
      <c r="C936" s="61">
        <v>4.6951635235426448</v>
      </c>
      <c r="D936" s="62">
        <v>1.7820513863281342</v>
      </c>
      <c r="E936" s="63">
        <v>851.98290359970417</v>
      </c>
      <c r="K936" s="17"/>
      <c r="L936" s="30"/>
    </row>
    <row r="937" spans="1:12" x14ac:dyDescent="0.3">
      <c r="A937" s="1">
        <v>2022</v>
      </c>
      <c r="B937" s="1" t="s">
        <v>36</v>
      </c>
      <c r="C937" s="61">
        <v>8.0606093325415262</v>
      </c>
      <c r="D937" s="62">
        <v>2.964693840193958</v>
      </c>
      <c r="E937" s="63">
        <v>7630.4940571486914</v>
      </c>
      <c r="K937" s="17"/>
      <c r="L937" s="30"/>
    </row>
    <row r="938" spans="1:12" x14ac:dyDescent="0.3">
      <c r="A938" s="1">
        <v>2022</v>
      </c>
      <c r="B938" s="1" t="s">
        <v>37</v>
      </c>
      <c r="C938" s="61">
        <v>5.0481566954896007</v>
      </c>
      <c r="D938" s="62">
        <v>2.2200000000000002</v>
      </c>
      <c r="E938" s="63">
        <v>63972.556824802348</v>
      </c>
      <c r="K938" s="17"/>
      <c r="L938" s="30"/>
    </row>
    <row r="939" spans="1:12" x14ac:dyDescent="0.3">
      <c r="A939" s="1">
        <v>2022</v>
      </c>
      <c r="B939" s="1" t="s">
        <v>39</v>
      </c>
      <c r="C939" s="61">
        <v>4.722778534968108</v>
      </c>
      <c r="D939" s="62">
        <v>1.4929891161409183</v>
      </c>
      <c r="E939" s="63">
        <v>4673.5417855337082</v>
      </c>
      <c r="K939" s="17"/>
      <c r="L939" s="30"/>
    </row>
    <row r="940" spans="1:12" x14ac:dyDescent="0.3">
      <c r="A940" s="1">
        <v>2022</v>
      </c>
      <c r="B940" s="1" t="s">
        <v>41</v>
      </c>
      <c r="C940" s="61">
        <v>5.4464475991796215</v>
      </c>
      <c r="D940" s="62">
        <v>2.17</v>
      </c>
      <c r="E940" s="63">
        <v>5346.6467806391565</v>
      </c>
      <c r="K940" s="17"/>
      <c r="L940" s="30"/>
    </row>
    <row r="941" spans="1:12" x14ac:dyDescent="0.3">
      <c r="A941" s="1">
        <v>2022</v>
      </c>
      <c r="B941" s="1" t="s">
        <v>43</v>
      </c>
      <c r="C941" s="61" t="s">
        <v>25</v>
      </c>
      <c r="D941" s="62">
        <v>2.6004039424424477</v>
      </c>
      <c r="E941" s="63">
        <v>533.64578854886645</v>
      </c>
      <c r="K941" s="17"/>
      <c r="L941" s="30"/>
    </row>
    <row r="942" spans="1:12" x14ac:dyDescent="0.3">
      <c r="A942" s="1">
        <v>2022</v>
      </c>
      <c r="B942" s="1" t="s">
        <v>45</v>
      </c>
      <c r="C942" s="61" t="s">
        <v>25</v>
      </c>
      <c r="D942" s="62">
        <v>6.0192374896758611</v>
      </c>
      <c r="E942" s="63">
        <v>24338.7627905107</v>
      </c>
      <c r="K942" s="17"/>
      <c r="L942" s="30"/>
    </row>
    <row r="943" spans="1:12" x14ac:dyDescent="0.3">
      <c r="A943" s="1">
        <v>2022</v>
      </c>
      <c r="B943" s="1" t="s">
        <v>46</v>
      </c>
      <c r="C943" s="61">
        <v>2.7237912552508994</v>
      </c>
      <c r="D943" s="62">
        <v>1.39</v>
      </c>
      <c r="E943" s="63">
        <v>31678.327990389993</v>
      </c>
      <c r="K943" s="17"/>
      <c r="L943" s="30"/>
    </row>
    <row r="944" spans="1:12" x14ac:dyDescent="0.3">
      <c r="A944" s="1">
        <v>2022</v>
      </c>
      <c r="B944" s="1" t="s">
        <v>48</v>
      </c>
      <c r="C944" s="61">
        <v>5.6468022441515204</v>
      </c>
      <c r="D944" s="62">
        <v>3.4053677073184851</v>
      </c>
      <c r="E944" s="63">
        <v>180459.42618592078</v>
      </c>
      <c r="K944" s="17"/>
      <c r="L944" s="30"/>
    </row>
    <row r="945" spans="1:12" x14ac:dyDescent="0.3">
      <c r="A945" s="1">
        <v>2022</v>
      </c>
      <c r="B945" s="1" t="s">
        <v>50</v>
      </c>
      <c r="C945" s="61">
        <v>1.868031237825394</v>
      </c>
      <c r="D945" s="62">
        <v>2.5551812979570423</v>
      </c>
      <c r="E945" s="63">
        <v>686693.06326557882</v>
      </c>
      <c r="K945" s="17"/>
      <c r="L945" s="30"/>
    </row>
    <row r="946" spans="1:12" x14ac:dyDescent="0.3">
      <c r="A946" s="1">
        <v>2022</v>
      </c>
      <c r="B946" s="1" t="s">
        <v>52</v>
      </c>
      <c r="C946" s="61">
        <v>9.4672224855309128</v>
      </c>
      <c r="D946" s="62">
        <v>5.2108135952145602</v>
      </c>
      <c r="E946" s="63">
        <v>119643.78303462759</v>
      </c>
      <c r="K946" s="17"/>
      <c r="L946" s="30"/>
    </row>
    <row r="947" spans="1:12" x14ac:dyDescent="0.3">
      <c r="A947" s="1">
        <v>2022</v>
      </c>
      <c r="B947" s="1" t="s">
        <v>53</v>
      </c>
      <c r="C947" s="61">
        <v>2.2494665270580128</v>
      </c>
      <c r="D947" s="62">
        <v>0.76233932794627401</v>
      </c>
      <c r="E947" s="63">
        <v>441.57148424780911</v>
      </c>
      <c r="K947" s="17"/>
      <c r="L947" s="30"/>
    </row>
    <row r="948" spans="1:12" x14ac:dyDescent="0.3">
      <c r="A948" s="1">
        <v>2022</v>
      </c>
      <c r="B948" s="1" t="s">
        <v>55</v>
      </c>
      <c r="C948" s="61">
        <v>3.9829879384299827</v>
      </c>
      <c r="D948" s="62">
        <v>1.05</v>
      </c>
      <c r="E948" s="63">
        <v>1086.6453247651705</v>
      </c>
      <c r="K948" s="17"/>
      <c r="L948" s="30"/>
    </row>
    <row r="949" spans="1:12" x14ac:dyDescent="0.3">
      <c r="A949" s="1">
        <v>2022</v>
      </c>
      <c r="B949" s="1" t="s">
        <v>56</v>
      </c>
      <c r="C949" s="61">
        <v>4.8074325819462604</v>
      </c>
      <c r="D949" s="62">
        <v>1.05</v>
      </c>
      <c r="E949" s="63">
        <v>715.6392792838318</v>
      </c>
      <c r="K949" s="17"/>
      <c r="L949" s="30"/>
    </row>
    <row r="950" spans="1:12" x14ac:dyDescent="0.3">
      <c r="A950" s="1">
        <v>2022</v>
      </c>
      <c r="B950" s="1" t="s">
        <v>57</v>
      </c>
      <c r="C950" s="61" t="s">
        <v>25</v>
      </c>
      <c r="D950" s="62" t="s">
        <v>25</v>
      </c>
      <c r="E950" s="63" t="s">
        <v>25</v>
      </c>
      <c r="K950" s="17"/>
      <c r="L950" s="30"/>
    </row>
    <row r="951" spans="1:12" x14ac:dyDescent="0.3">
      <c r="A951" s="1">
        <v>2022</v>
      </c>
      <c r="B951" s="1" t="s">
        <v>59</v>
      </c>
      <c r="C951" s="61">
        <v>6.4918931133834246</v>
      </c>
      <c r="D951" s="62">
        <v>2.1800000000000002</v>
      </c>
      <c r="E951" s="63">
        <v>22861.215887182891</v>
      </c>
      <c r="K951" s="17"/>
      <c r="L951" s="30"/>
    </row>
    <row r="952" spans="1:12" x14ac:dyDescent="0.3">
      <c r="A952" s="1">
        <v>2022</v>
      </c>
      <c r="B952" s="1" t="s">
        <v>61</v>
      </c>
      <c r="C952" s="61" t="s">
        <v>25</v>
      </c>
      <c r="D952" s="62" t="s">
        <v>25</v>
      </c>
      <c r="E952" s="63" t="s">
        <v>25</v>
      </c>
      <c r="K952" s="17"/>
      <c r="L952" s="30"/>
    </row>
    <row r="953" spans="1:12" x14ac:dyDescent="0.3">
      <c r="A953" s="1">
        <v>2022</v>
      </c>
      <c r="B953" s="1" t="s">
        <v>63</v>
      </c>
      <c r="C953" s="61">
        <v>7.3514934945940986</v>
      </c>
      <c r="D953" s="65">
        <v>1.5575224195410455</v>
      </c>
      <c r="E953" s="63">
        <v>7209.0594866709862</v>
      </c>
      <c r="K953" s="17"/>
      <c r="L953" s="30"/>
    </row>
    <row r="954" spans="1:12" x14ac:dyDescent="0.3">
      <c r="A954" s="1">
        <v>2022</v>
      </c>
      <c r="B954" s="1" t="s">
        <v>65</v>
      </c>
      <c r="C954" s="61">
        <v>3.7339122848758826</v>
      </c>
      <c r="D954" s="62">
        <v>1.4538317378897734</v>
      </c>
      <c r="E954" s="63">
        <v>19638.96704969092</v>
      </c>
      <c r="K954" s="17"/>
      <c r="L954" s="30"/>
    </row>
    <row r="955" spans="1:12" x14ac:dyDescent="0.3">
      <c r="A955" s="1">
        <v>2022</v>
      </c>
      <c r="B955" s="1" t="s">
        <v>66</v>
      </c>
      <c r="C955" s="61">
        <v>5.7443165457636702</v>
      </c>
      <c r="D955" s="62">
        <v>1.7017868348298413</v>
      </c>
      <c r="E955" s="63">
        <v>6039.4397923184024</v>
      </c>
      <c r="K955" s="17"/>
      <c r="L955" s="30"/>
    </row>
    <row r="956" spans="1:12" x14ac:dyDescent="0.3">
      <c r="A956" s="1">
        <v>2022</v>
      </c>
      <c r="B956" s="1" t="s">
        <v>68</v>
      </c>
      <c r="C956" s="61">
        <v>1.0045825550092926</v>
      </c>
      <c r="D956" s="62">
        <v>0.45880909638694362</v>
      </c>
      <c r="E956" s="63">
        <v>2553.8735120315564</v>
      </c>
      <c r="K956" s="18"/>
      <c r="L956" s="30"/>
    </row>
    <row r="957" spans="1:12" x14ac:dyDescent="0.3">
      <c r="A957" s="1">
        <v>2022</v>
      </c>
      <c r="B957" s="1" t="s">
        <v>70</v>
      </c>
      <c r="C957" s="61" t="s">
        <v>25</v>
      </c>
      <c r="D957" s="62" t="s">
        <v>25</v>
      </c>
      <c r="E957" s="63" t="s">
        <v>25</v>
      </c>
      <c r="K957" s="17"/>
      <c r="L957" s="30"/>
    </row>
    <row r="958" spans="1:12" x14ac:dyDescent="0.3">
      <c r="A958" s="1">
        <v>2022</v>
      </c>
      <c r="B958" s="1" t="s">
        <v>72</v>
      </c>
      <c r="C958" s="61" t="s">
        <v>25</v>
      </c>
      <c r="D958" s="62" t="s">
        <v>25</v>
      </c>
      <c r="E958" s="63" t="s">
        <v>25</v>
      </c>
      <c r="K958" s="17"/>
      <c r="L958" s="30"/>
    </row>
    <row r="959" spans="1:12" x14ac:dyDescent="0.3">
      <c r="A959" s="1">
        <v>2022</v>
      </c>
      <c r="B959" s="1" t="s">
        <v>74</v>
      </c>
      <c r="C959" s="61">
        <v>3.3510447317148775</v>
      </c>
      <c r="D959" s="62">
        <v>0.97938797007176026</v>
      </c>
      <c r="E959" s="63">
        <v>1843.3716507112567</v>
      </c>
      <c r="K959" s="17"/>
      <c r="L959" s="30"/>
    </row>
    <row r="960" spans="1:12" x14ac:dyDescent="0.3">
      <c r="A960" s="1">
        <v>2022</v>
      </c>
      <c r="B960" s="1" t="s">
        <v>76</v>
      </c>
      <c r="C960" s="61">
        <v>5.4107272683296745</v>
      </c>
      <c r="D960" s="62">
        <v>2.1074586221269755</v>
      </c>
      <c r="E960" s="63">
        <v>1708.273542228924</v>
      </c>
      <c r="K960" s="17"/>
      <c r="L960" s="30"/>
    </row>
    <row r="961" spans="1:12" x14ac:dyDescent="0.3">
      <c r="A961" s="1">
        <v>2022</v>
      </c>
      <c r="B961" s="1" t="s">
        <v>77</v>
      </c>
      <c r="C961" s="61">
        <v>3.3833733423037318</v>
      </c>
      <c r="D961" s="62">
        <v>1.4353152943046412</v>
      </c>
      <c r="E961" s="63">
        <v>25758.288054920049</v>
      </c>
      <c r="K961" s="17"/>
      <c r="L961" s="30"/>
    </row>
    <row r="962" spans="1:12" x14ac:dyDescent="0.3">
      <c r="A962" s="1">
        <v>2022</v>
      </c>
      <c r="B962" s="1" t="s">
        <v>79</v>
      </c>
      <c r="C962" s="61" t="s">
        <v>25</v>
      </c>
      <c r="D962" s="62" t="s">
        <v>25</v>
      </c>
      <c r="E962" s="63" t="s">
        <v>25</v>
      </c>
      <c r="K962" s="17"/>
      <c r="L962" s="30"/>
    </row>
    <row r="963" spans="1:12" x14ac:dyDescent="0.3">
      <c r="A963" s="1">
        <v>2022</v>
      </c>
      <c r="B963" s="1" t="s">
        <v>80</v>
      </c>
      <c r="C963" s="61" t="s">
        <v>25</v>
      </c>
      <c r="D963" s="62" t="s">
        <v>25</v>
      </c>
      <c r="E963" s="63" t="s">
        <v>25</v>
      </c>
      <c r="K963" s="17"/>
      <c r="L963" s="30"/>
    </row>
    <row r="964" spans="1:12" x14ac:dyDescent="0.3">
      <c r="A964" s="1">
        <v>2022</v>
      </c>
      <c r="B964" s="1" t="s">
        <v>81</v>
      </c>
      <c r="C964" s="61">
        <v>8.5956429048280132</v>
      </c>
      <c r="D964" s="62">
        <v>3.47</v>
      </c>
      <c r="E964" s="63">
        <v>19031.004758293908</v>
      </c>
      <c r="K964" s="17"/>
      <c r="L964" s="30"/>
    </row>
    <row r="965" spans="1:12" x14ac:dyDescent="0.3">
      <c r="A965" s="1">
        <v>2022</v>
      </c>
      <c r="B965" s="1" t="s">
        <v>83</v>
      </c>
      <c r="C965" s="61" t="s">
        <v>25</v>
      </c>
      <c r="D965" s="62" t="s">
        <v>25</v>
      </c>
      <c r="E965" s="63" t="s">
        <v>25</v>
      </c>
      <c r="K965" s="17"/>
      <c r="L965" s="30"/>
    </row>
    <row r="966" spans="1:12" x14ac:dyDescent="0.3">
      <c r="A966" s="1">
        <v>2022</v>
      </c>
      <c r="B966" s="1" t="s">
        <v>85</v>
      </c>
      <c r="C966" s="61">
        <v>7.3548504590203132</v>
      </c>
      <c r="D966" s="62">
        <v>3.9593508936004094</v>
      </c>
      <c r="E966" s="63">
        <v>55171.556667728772</v>
      </c>
      <c r="K966" s="17"/>
      <c r="L966" s="30"/>
    </row>
    <row r="967" spans="1:12" x14ac:dyDescent="0.3">
      <c r="A967" s="1">
        <v>2022</v>
      </c>
      <c r="B967" s="1" t="s">
        <v>87</v>
      </c>
      <c r="C967" s="61">
        <v>4.6222644298692916</v>
      </c>
      <c r="D967" s="62">
        <v>1.9641979907295721</v>
      </c>
      <c r="E967" s="63">
        <v>8065.5669867923552</v>
      </c>
      <c r="K967" s="31"/>
      <c r="L967" s="30"/>
    </row>
    <row r="968" spans="1:12" x14ac:dyDescent="0.3">
      <c r="A968" s="1">
        <v>2022</v>
      </c>
      <c r="B968" s="1" t="s">
        <v>88</v>
      </c>
      <c r="C968" s="61">
        <v>2.5360673099552837</v>
      </c>
      <c r="D968" s="62">
        <v>1.3234259828944919</v>
      </c>
      <c r="E968" s="63">
        <v>36986.658993312689</v>
      </c>
      <c r="K968" s="31"/>
      <c r="L968" s="30"/>
    </row>
    <row r="969" spans="1:12" x14ac:dyDescent="0.3">
      <c r="A969" s="1">
        <v>2022</v>
      </c>
      <c r="B969" s="1" t="s">
        <v>89</v>
      </c>
      <c r="C969" s="61">
        <v>5.785615408482303</v>
      </c>
      <c r="D969" s="62">
        <v>3.1323575568573134</v>
      </c>
      <c r="E969" s="63">
        <v>131833.5507544</v>
      </c>
      <c r="K969" s="17"/>
      <c r="L969" s="30"/>
    </row>
    <row r="970" spans="1:12" x14ac:dyDescent="0.3">
      <c r="A970" s="1">
        <v>2022</v>
      </c>
      <c r="B970" s="1" t="s">
        <v>91</v>
      </c>
      <c r="C970" s="61">
        <v>4.7259628277955805</v>
      </c>
      <c r="D970" s="62">
        <v>1.3947320439401256</v>
      </c>
      <c r="E970" s="63">
        <v>4632.6398111804938</v>
      </c>
      <c r="K970" s="17"/>
      <c r="L970" s="30"/>
    </row>
    <row r="971" spans="1:12" x14ac:dyDescent="0.3">
      <c r="A971" s="1">
        <v>2022</v>
      </c>
      <c r="B971" s="1" t="s">
        <v>93</v>
      </c>
      <c r="C971" s="61"/>
      <c r="D971" s="61">
        <v>3.5862302939375486</v>
      </c>
      <c r="E971" s="63">
        <v>761582.94602074765</v>
      </c>
      <c r="K971" s="17"/>
      <c r="L971" s="30"/>
    </row>
    <row r="972" spans="1:12" x14ac:dyDescent="0.3">
      <c r="A972" s="1">
        <v>2022</v>
      </c>
      <c r="B972" s="1" t="s">
        <v>94</v>
      </c>
      <c r="C972" s="61">
        <v>6.6147081097943019</v>
      </c>
      <c r="D972" s="61">
        <v>3.18</v>
      </c>
      <c r="E972" s="63">
        <v>15247.239344932896</v>
      </c>
      <c r="K972" s="17"/>
      <c r="L972" s="30"/>
    </row>
    <row r="973" spans="1:12" x14ac:dyDescent="0.3">
      <c r="D973" s="7"/>
      <c r="G973" s="9"/>
      <c r="H973" s="28"/>
      <c r="I973" s="9"/>
      <c r="K973" s="17"/>
    </row>
    <row r="974" spans="1:12" x14ac:dyDescent="0.3">
      <c r="D974" s="7"/>
      <c r="G974" s="9"/>
      <c r="H974" s="28"/>
      <c r="I974" s="9"/>
      <c r="K974" s="17"/>
    </row>
    <row r="975" spans="1:12" x14ac:dyDescent="0.3">
      <c r="D975" s="7"/>
      <c r="J975" s="32"/>
      <c r="K975" s="17"/>
      <c r="L975" s="30"/>
    </row>
    <row r="976" spans="1:12" x14ac:dyDescent="0.3">
      <c r="D976" s="7"/>
      <c r="L976" s="30"/>
    </row>
    <row r="977" spans="2:12" x14ac:dyDescent="0.3">
      <c r="C977"/>
      <c r="D977" s="7"/>
      <c r="K977" s="17"/>
      <c r="L977" s="30"/>
    </row>
    <row r="978" spans="2:12" x14ac:dyDescent="0.3">
      <c r="B978" s="33"/>
      <c r="C978" s="33"/>
    </row>
    <row r="979" spans="2:12" x14ac:dyDescent="0.3">
      <c r="B979" s="33"/>
      <c r="C979" s="33"/>
    </row>
    <row r="980" spans="2:12" x14ac:dyDescent="0.3">
      <c r="B980" s="33"/>
      <c r="C980" s="33"/>
    </row>
    <row r="981" spans="2:12" x14ac:dyDescent="0.3">
      <c r="B981" s="33"/>
      <c r="C981" s="33"/>
    </row>
    <row r="982" spans="2:12" x14ac:dyDescent="0.3">
      <c r="B982" s="36"/>
      <c r="C982" s="36"/>
    </row>
    <row r="983" spans="2:12" x14ac:dyDescent="0.3">
      <c r="B983" s="33"/>
      <c r="C983" s="33"/>
    </row>
    <row r="984" spans="2:12" x14ac:dyDescent="0.3">
      <c r="B984" s="36"/>
      <c r="C984" s="36"/>
    </row>
    <row r="985" spans="2:12" x14ac:dyDescent="0.3">
      <c r="B985" s="33"/>
      <c r="C985" s="33"/>
    </row>
    <row r="986" spans="2:12" x14ac:dyDescent="0.3">
      <c r="B986" s="36"/>
      <c r="C986" s="36"/>
    </row>
    <row r="987" spans="2:12" x14ac:dyDescent="0.3">
      <c r="B987" s="33"/>
      <c r="C987" s="33"/>
    </row>
    <row r="988" spans="2:12" x14ac:dyDescent="0.3">
      <c r="B988" s="33"/>
      <c r="C988" s="33"/>
    </row>
    <row r="989" spans="2:12" x14ac:dyDescent="0.3">
      <c r="B989" s="33"/>
      <c r="C989" s="33"/>
    </row>
    <row r="990" spans="2:12" x14ac:dyDescent="0.3">
      <c r="B990" s="36"/>
      <c r="C990" s="36"/>
    </row>
    <row r="991" spans="2:12" x14ac:dyDescent="0.3">
      <c r="B991" s="33"/>
      <c r="C991" s="33"/>
    </row>
    <row r="992" spans="2:12" x14ac:dyDescent="0.3">
      <c r="B992" s="33"/>
      <c r="C992" s="33"/>
    </row>
    <row r="993" spans="2:3" x14ac:dyDescent="0.3">
      <c r="B993" s="33"/>
      <c r="C993" s="33"/>
    </row>
    <row r="994" spans="2:3" x14ac:dyDescent="0.3">
      <c r="B994" s="36"/>
      <c r="C994" s="36"/>
    </row>
    <row r="995" spans="2:3" x14ac:dyDescent="0.3">
      <c r="B995" s="36"/>
      <c r="C995" s="36"/>
    </row>
    <row r="996" spans="2:3" x14ac:dyDescent="0.3">
      <c r="B996" s="36"/>
      <c r="C996" s="36"/>
    </row>
    <row r="997" spans="2:3" x14ac:dyDescent="0.3">
      <c r="B997" s="36"/>
      <c r="C997" s="36"/>
    </row>
    <row r="998" spans="2:3" x14ac:dyDescent="0.3">
      <c r="B998" s="33"/>
      <c r="C998" s="33"/>
    </row>
    <row r="999" spans="2:3" x14ac:dyDescent="0.3">
      <c r="B999" s="33"/>
      <c r="C999" s="33"/>
    </row>
    <row r="1000" spans="2:3" x14ac:dyDescent="0.3">
      <c r="B1000" s="33"/>
      <c r="C1000" s="33"/>
    </row>
    <row r="1001" spans="2:3" x14ac:dyDescent="0.3">
      <c r="B1001" s="33"/>
      <c r="C1001" s="33"/>
    </row>
    <row r="1002" spans="2:3" x14ac:dyDescent="0.3">
      <c r="B1002" s="33"/>
      <c r="C1002" s="33"/>
    </row>
    <row r="1003" spans="2:3" x14ac:dyDescent="0.3">
      <c r="B1003" s="33"/>
      <c r="C1003" s="33"/>
    </row>
    <row r="1004" spans="2:3" x14ac:dyDescent="0.3">
      <c r="B1004" s="33"/>
      <c r="C1004" s="33"/>
    </row>
    <row r="1005" spans="2:3" x14ac:dyDescent="0.3">
      <c r="B1005" s="33"/>
      <c r="C1005" s="33"/>
    </row>
    <row r="1006" spans="2:3" x14ac:dyDescent="0.3">
      <c r="B1006" s="33"/>
      <c r="C1006" s="33"/>
    </row>
    <row r="1007" spans="2:3" x14ac:dyDescent="0.3">
      <c r="B1007" s="33"/>
      <c r="C1007" s="33"/>
    </row>
    <row r="1008" spans="2:3" x14ac:dyDescent="0.3">
      <c r="B1008" s="33"/>
      <c r="C1008" s="33"/>
    </row>
    <row r="1009" spans="2:3" x14ac:dyDescent="0.3">
      <c r="B1009" s="33"/>
      <c r="C1009" s="33"/>
    </row>
    <row r="1010" spans="2:3" x14ac:dyDescent="0.3">
      <c r="B1010" s="33"/>
      <c r="C1010" s="33"/>
    </row>
    <row r="1011" spans="2:3" x14ac:dyDescent="0.3">
      <c r="B1011" s="33"/>
      <c r="C1011" s="36"/>
    </row>
    <row r="1012" spans="2:3" x14ac:dyDescent="0.3">
      <c r="B1012" s="33"/>
      <c r="C1012" s="33"/>
    </row>
    <row r="1013" spans="2:3" x14ac:dyDescent="0.3">
      <c r="B1013" s="33"/>
      <c r="C1013" s="36"/>
    </row>
    <row r="1014" spans="2:3" x14ac:dyDescent="0.3">
      <c r="B1014" s="33"/>
      <c r="C1014" s="36"/>
    </row>
    <row r="1015" spans="2:3" x14ac:dyDescent="0.3">
      <c r="B1015" s="33"/>
      <c r="C1015" s="33"/>
    </row>
    <row r="1016" spans="2:3" x14ac:dyDescent="0.3">
      <c r="B1016" s="33"/>
      <c r="C1016" s="33"/>
    </row>
    <row r="1017" spans="2:3" x14ac:dyDescent="0.3">
      <c r="B1017" s="33"/>
      <c r="C1017" s="33"/>
    </row>
    <row r="1018" spans="2:3" x14ac:dyDescent="0.3">
      <c r="B1018" s="33"/>
      <c r="C1018" s="33"/>
    </row>
    <row r="1019" spans="2:3" x14ac:dyDescent="0.3">
      <c r="B1019" s="33"/>
      <c r="C1019" s="33"/>
    </row>
    <row r="1020" spans="2:3" x14ac:dyDescent="0.3">
      <c r="B1020" s="33"/>
      <c r="C1020" s="33"/>
    </row>
    <row r="1021" spans="2:3" x14ac:dyDescent="0.3">
      <c r="B1021" s="33"/>
      <c r="C1021" s="33"/>
    </row>
    <row r="1022" spans="2:3" x14ac:dyDescent="0.3">
      <c r="B1022" s="33"/>
      <c r="C1022" s="33"/>
    </row>
  </sheetData>
  <autoFilter ref="A4:E974" xr:uid="{506AFE03-6DCD-4DDD-AD6E-985C6459B031}"/>
  <sortState xmlns:xlrd2="http://schemas.microsoft.com/office/spreadsheetml/2017/richdata2" ref="F930:I977">
    <sortCondition ref="F929:F977"/>
  </sortState>
  <pageMargins left="0.7" right="0.7" top="0.75" bottom="0.75" header="0.3" footer="0.3"/>
  <pageSetup paperSize="9" orientation="portrait" r:id="rId1"/>
  <ignoredErrors>
    <ignoredError sqref="C928 C5:C92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5A056-9C31-499E-B681-547E062877DF}">
  <dimension ref="A1:K24"/>
  <sheetViews>
    <sheetView zoomScale="90" zoomScaleNormal="90" workbookViewId="0"/>
  </sheetViews>
  <sheetFormatPr baseColWidth="10" defaultColWidth="9.21875" defaultRowHeight="14.4" x14ac:dyDescent="0.3"/>
  <cols>
    <col min="1" max="1" width="9.77734375" customWidth="1"/>
    <col min="2" max="5" width="9.44140625" customWidth="1"/>
  </cols>
  <sheetData>
    <row r="1" spans="1:11" x14ac:dyDescent="0.3">
      <c r="A1" s="8" t="s">
        <v>5</v>
      </c>
      <c r="B1" s="8" t="s">
        <v>163</v>
      </c>
      <c r="K1" s="21" t="s">
        <v>0</v>
      </c>
    </row>
    <row r="4" spans="1:11" ht="28.8" x14ac:dyDescent="0.3">
      <c r="A4" s="46"/>
      <c r="B4" t="s">
        <v>157</v>
      </c>
      <c r="C4" s="11" t="s">
        <v>151</v>
      </c>
      <c r="D4" s="11" t="s">
        <v>150</v>
      </c>
      <c r="E4" s="11" t="s">
        <v>149</v>
      </c>
    </row>
    <row r="5" spans="1:11" x14ac:dyDescent="0.3">
      <c r="A5" s="19">
        <v>2007</v>
      </c>
      <c r="B5">
        <v>100</v>
      </c>
      <c r="C5">
        <v>100</v>
      </c>
      <c r="D5">
        <v>100</v>
      </c>
      <c r="E5">
        <v>100</v>
      </c>
    </row>
    <row r="6" spans="1:11" x14ac:dyDescent="0.3">
      <c r="A6" s="19">
        <v>2008</v>
      </c>
      <c r="B6" s="34">
        <v>103.86042077</v>
      </c>
      <c r="C6" s="34">
        <v>103.67414671</v>
      </c>
      <c r="D6" s="34">
        <v>103.90411477000001</v>
      </c>
      <c r="E6" s="34">
        <v>103.81072195</v>
      </c>
    </row>
    <row r="7" spans="1:11" x14ac:dyDescent="0.3">
      <c r="A7" s="19">
        <v>2009</v>
      </c>
      <c r="B7" s="34">
        <v>102.44347594</v>
      </c>
      <c r="C7" s="34">
        <v>108.4722646</v>
      </c>
      <c r="D7" s="34">
        <v>99.641927133999999</v>
      </c>
      <c r="E7" s="34">
        <v>108.04167115</v>
      </c>
    </row>
    <row r="8" spans="1:11" x14ac:dyDescent="0.3">
      <c r="A8" s="19">
        <v>2010</v>
      </c>
      <c r="B8" s="34">
        <v>103.96597853</v>
      </c>
      <c r="C8" s="34">
        <v>111.61289134</v>
      </c>
      <c r="D8" s="34">
        <v>100.33260529</v>
      </c>
      <c r="E8" s="34">
        <v>111.93879158999999</v>
      </c>
    </row>
    <row r="9" spans="1:11" x14ac:dyDescent="0.3">
      <c r="A9" s="19">
        <v>2011</v>
      </c>
      <c r="B9" s="34">
        <v>107.70120301999999</v>
      </c>
      <c r="C9" s="34">
        <v>113.92792801</v>
      </c>
      <c r="D9" s="34">
        <v>105.2842943</v>
      </c>
      <c r="E9" s="34">
        <v>111.90680218999999</v>
      </c>
    </row>
    <row r="10" spans="1:11" x14ac:dyDescent="0.3">
      <c r="A10" s="19">
        <v>2012</v>
      </c>
      <c r="B10" s="34">
        <v>109.02474758</v>
      </c>
      <c r="C10" s="34">
        <v>115.57951315</v>
      </c>
      <c r="D10" s="34">
        <v>107.08073691</v>
      </c>
      <c r="E10" s="34">
        <v>110.62770617</v>
      </c>
    </row>
    <row r="11" spans="1:11" x14ac:dyDescent="0.3">
      <c r="A11" s="19">
        <v>2013</v>
      </c>
      <c r="B11" s="34">
        <v>112.20252997</v>
      </c>
      <c r="C11" s="34">
        <v>117.09543159</v>
      </c>
      <c r="D11" s="34">
        <v>111.30782098</v>
      </c>
      <c r="E11" s="34">
        <v>110.44667799</v>
      </c>
    </row>
    <row r="12" spans="1:11" x14ac:dyDescent="0.3">
      <c r="A12" s="19">
        <v>2014</v>
      </c>
      <c r="B12" s="34">
        <v>115.94581017</v>
      </c>
      <c r="C12" s="34">
        <v>119.31233815</v>
      </c>
      <c r="D12" s="34">
        <v>115.97957868</v>
      </c>
      <c r="E12" s="34">
        <v>110.45804357</v>
      </c>
    </row>
    <row r="13" spans="1:11" x14ac:dyDescent="0.3">
      <c r="A13" s="19">
        <v>2015</v>
      </c>
      <c r="B13" s="34">
        <v>119.34975806999999</v>
      </c>
      <c r="C13" s="34">
        <v>120.77220196</v>
      </c>
      <c r="D13" s="34">
        <v>120.36114184</v>
      </c>
      <c r="E13" s="34">
        <v>110.48347911</v>
      </c>
    </row>
    <row r="14" spans="1:11" x14ac:dyDescent="0.3">
      <c r="A14" s="19">
        <v>2016</v>
      </c>
      <c r="B14" s="34">
        <v>122.20222093</v>
      </c>
      <c r="C14" s="34">
        <v>123.29267713</v>
      </c>
      <c r="D14" s="34">
        <v>124.60828409</v>
      </c>
      <c r="E14" s="34">
        <v>104.6096605</v>
      </c>
    </row>
    <row r="15" spans="1:11" x14ac:dyDescent="0.3">
      <c r="A15" s="19">
        <v>2017</v>
      </c>
      <c r="B15" s="34">
        <v>127.78184945</v>
      </c>
      <c r="C15" s="34">
        <v>126.75065824000001</v>
      </c>
      <c r="D15" s="34">
        <v>131.37361440000001</v>
      </c>
      <c r="E15" s="34">
        <v>107.02170454</v>
      </c>
    </row>
    <row r="16" spans="1:11" x14ac:dyDescent="0.3">
      <c r="A16" s="19">
        <v>2018</v>
      </c>
      <c r="B16" s="34">
        <v>134.88946694000001</v>
      </c>
      <c r="C16" s="34">
        <v>130.75674265999999</v>
      </c>
      <c r="D16" s="34">
        <v>139.65771796999999</v>
      </c>
      <c r="E16" s="34">
        <v>112.71250653</v>
      </c>
    </row>
    <row r="17" spans="1:5" x14ac:dyDescent="0.3">
      <c r="A17" s="19">
        <v>2019</v>
      </c>
      <c r="B17" s="34">
        <v>141.38170976999999</v>
      </c>
      <c r="C17" s="34">
        <v>133.73638326</v>
      </c>
      <c r="D17" s="34">
        <v>147.58159112999999</v>
      </c>
      <c r="E17" s="34">
        <v>116.22288189</v>
      </c>
    </row>
    <row r="18" spans="1:5" x14ac:dyDescent="0.3">
      <c r="A18" s="19">
        <v>2020</v>
      </c>
      <c r="B18" s="34">
        <v>144.44289182</v>
      </c>
      <c r="C18" s="34">
        <v>134.29084355000001</v>
      </c>
      <c r="D18" s="34">
        <v>151.25818243000001</v>
      </c>
      <c r="E18" s="34">
        <v>118.89320562</v>
      </c>
    </row>
    <row r="19" spans="1:5" x14ac:dyDescent="0.3">
      <c r="A19" s="19">
        <v>2021</v>
      </c>
      <c r="B19" s="34">
        <v>153.22010850000001</v>
      </c>
      <c r="C19" s="34">
        <v>138.05622235000001</v>
      </c>
      <c r="D19" s="34">
        <v>163.02279808</v>
      </c>
      <c r="E19" s="34">
        <v>119.46026773</v>
      </c>
    </row>
    <row r="20" spans="1:5" x14ac:dyDescent="0.3">
      <c r="A20" s="19">
        <v>2022</v>
      </c>
      <c r="B20" s="34">
        <v>159.39557325999999</v>
      </c>
      <c r="C20" s="34">
        <v>139.46519376000001</v>
      </c>
      <c r="D20" s="34">
        <v>171.42277836</v>
      </c>
      <c r="E20" s="34">
        <v>121.6662714</v>
      </c>
    </row>
    <row r="24" spans="1:5" x14ac:dyDescent="0.3">
      <c r="A24" t="s">
        <v>204</v>
      </c>
    </row>
  </sheetData>
  <hyperlinks>
    <hyperlink ref="K1" location="Innholdsside!A1" display="Innhold" xr:uid="{B83DEAAE-3D78-4DBD-989A-A2205288430F}"/>
  </hyperlinks>
  <pageMargins left="0.75" right="0.75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CD12-CE97-4FEB-B6C0-1115B7615982}">
  <dimension ref="A1:J77"/>
  <sheetViews>
    <sheetView workbookViewId="0">
      <selection activeCell="C48" sqref="C48"/>
    </sheetView>
  </sheetViews>
  <sheetFormatPr baseColWidth="10" defaultRowHeight="14.4" x14ac:dyDescent="0.3"/>
  <cols>
    <col min="1" max="1" width="22.21875" customWidth="1"/>
  </cols>
  <sheetData>
    <row r="1" spans="1:10" x14ac:dyDescent="0.3">
      <c r="A1" s="8" t="s">
        <v>201</v>
      </c>
      <c r="B1" s="8" t="s">
        <v>202</v>
      </c>
    </row>
    <row r="3" spans="1:10" x14ac:dyDescent="0.3">
      <c r="B3" t="s">
        <v>200</v>
      </c>
      <c r="C3" s="9" t="s">
        <v>149</v>
      </c>
      <c r="D3" t="s">
        <v>203</v>
      </c>
      <c r="E3" s="9" t="s">
        <v>150</v>
      </c>
      <c r="F3" s="9"/>
      <c r="G3" s="9"/>
      <c r="H3" s="9"/>
      <c r="I3" s="9"/>
      <c r="J3" s="9"/>
    </row>
    <row r="4" spans="1:10" x14ac:dyDescent="0.3">
      <c r="A4" t="s">
        <v>45</v>
      </c>
      <c r="B4" s="9">
        <v>0.65432558224652071</v>
      </c>
      <c r="C4" s="9">
        <v>0.95219085152967176</v>
      </c>
      <c r="D4" s="9">
        <v>6.1402035502131671</v>
      </c>
      <c r="E4" s="9">
        <v>92.253280016006372</v>
      </c>
      <c r="G4" s="9"/>
      <c r="H4" s="9"/>
      <c r="I4" s="9"/>
      <c r="J4" s="9"/>
    </row>
    <row r="5" spans="1:10" x14ac:dyDescent="0.3">
      <c r="A5" t="s">
        <v>85</v>
      </c>
      <c r="B5" s="9">
        <v>0.10492967901295208</v>
      </c>
      <c r="C5" s="9">
        <v>7.9321071729906309</v>
      </c>
      <c r="D5" s="9">
        <v>6.4640611559019057</v>
      </c>
      <c r="E5" s="9">
        <v>85.49890199209355</v>
      </c>
      <c r="G5" s="9"/>
      <c r="H5" s="9"/>
      <c r="I5" s="9"/>
      <c r="J5" s="9"/>
    </row>
    <row r="6" spans="1:10" x14ac:dyDescent="0.3">
      <c r="A6" t="s">
        <v>41</v>
      </c>
      <c r="B6" s="9">
        <v>0</v>
      </c>
      <c r="C6" s="9">
        <v>3.6721095579831347</v>
      </c>
      <c r="D6" s="9">
        <v>16.569960861229312</v>
      </c>
      <c r="E6" s="9">
        <v>79.757929582839395</v>
      </c>
      <c r="G6" s="9"/>
      <c r="H6" s="9"/>
      <c r="I6" s="9"/>
      <c r="J6" s="9"/>
    </row>
    <row r="7" spans="1:10" x14ac:dyDescent="0.3">
      <c r="A7" t="s">
        <v>48</v>
      </c>
      <c r="B7" s="9">
        <v>1.1881835157231144</v>
      </c>
      <c r="C7" s="9">
        <v>7.8947284200307166</v>
      </c>
      <c r="D7" s="9">
        <v>11.533611921016306</v>
      </c>
      <c r="E7" s="9">
        <v>79.383476143229871</v>
      </c>
      <c r="G7" s="9"/>
      <c r="H7" s="9"/>
      <c r="I7" s="9"/>
      <c r="J7" s="9"/>
    </row>
    <row r="8" spans="1:10" x14ac:dyDescent="0.3">
      <c r="A8" t="s">
        <v>52</v>
      </c>
      <c r="B8" s="9">
        <v>2.0834019206320287</v>
      </c>
      <c r="C8" s="9">
        <v>9.3849015704277097</v>
      </c>
      <c r="D8" s="9">
        <v>9.1491231313531731</v>
      </c>
      <c r="E8" s="9">
        <v>79.382573377587093</v>
      </c>
      <c r="G8" s="9"/>
      <c r="H8" s="9"/>
      <c r="I8" s="9"/>
      <c r="J8" s="9"/>
    </row>
    <row r="9" spans="1:10" x14ac:dyDescent="0.3">
      <c r="A9" t="s">
        <v>93</v>
      </c>
      <c r="B9" s="9">
        <v>2.9763561705856425</v>
      </c>
      <c r="C9" s="9">
        <v>8.1659974676222831</v>
      </c>
      <c r="D9" s="9">
        <v>9.9054095184041469</v>
      </c>
      <c r="E9" s="9">
        <v>78.952236843387922</v>
      </c>
      <c r="G9" s="9"/>
      <c r="H9" s="9"/>
      <c r="I9" s="9"/>
      <c r="J9" s="9"/>
    </row>
    <row r="10" spans="1:10" x14ac:dyDescent="0.3">
      <c r="A10" t="s">
        <v>50</v>
      </c>
      <c r="B10" s="9">
        <v>0</v>
      </c>
      <c r="C10" s="9">
        <v>14.592240000096105</v>
      </c>
      <c r="D10" s="9">
        <v>7.8368188961475918</v>
      </c>
      <c r="E10" s="9">
        <v>77.570941103756297</v>
      </c>
      <c r="G10" s="9"/>
      <c r="H10" s="9"/>
      <c r="I10" s="9"/>
      <c r="J10" s="9"/>
    </row>
    <row r="11" spans="1:10" x14ac:dyDescent="0.3">
      <c r="A11" t="s">
        <v>170</v>
      </c>
      <c r="B11" s="9">
        <v>2.1369378518576654</v>
      </c>
      <c r="C11" s="9">
        <v>8.5044575070440853</v>
      </c>
      <c r="D11" s="9">
        <v>15.602580489831682</v>
      </c>
      <c r="E11" s="9">
        <v>73.754203108123434</v>
      </c>
      <c r="G11" s="9"/>
      <c r="H11" s="9"/>
      <c r="I11" s="9"/>
      <c r="J11" s="9"/>
    </row>
    <row r="12" spans="1:10" x14ac:dyDescent="0.3">
      <c r="A12" t="s">
        <v>81</v>
      </c>
      <c r="B12" s="9">
        <v>0.11055222892161086</v>
      </c>
      <c r="C12" s="9">
        <v>4.2092201030610132</v>
      </c>
      <c r="D12" s="9">
        <v>22.013068924371819</v>
      </c>
      <c r="E12" s="9">
        <v>73.667158743645558</v>
      </c>
      <c r="G12" s="9"/>
      <c r="H12" s="9"/>
      <c r="I12" s="9"/>
      <c r="J12" s="9"/>
    </row>
    <row r="13" spans="1:10" x14ac:dyDescent="0.3">
      <c r="A13" t="s">
        <v>26</v>
      </c>
      <c r="B13" s="9">
        <v>0.45248784866135916</v>
      </c>
      <c r="C13" s="9">
        <v>8.907906801279152</v>
      </c>
      <c r="D13" s="9">
        <v>17.067343596965788</v>
      </c>
      <c r="E13" s="9">
        <v>73.572261753093699</v>
      </c>
      <c r="G13" s="9"/>
      <c r="H13" s="9"/>
      <c r="I13" s="9"/>
      <c r="J13" s="35"/>
    </row>
    <row r="14" spans="1:10" x14ac:dyDescent="0.3">
      <c r="A14" t="s">
        <v>43</v>
      </c>
      <c r="B14" s="9">
        <v>0</v>
      </c>
      <c r="C14" s="9">
        <v>2.7806720171936954</v>
      </c>
      <c r="D14" s="9">
        <v>24.918348638017935</v>
      </c>
      <c r="E14" s="9">
        <v>72.3009792932869</v>
      </c>
      <c r="G14" s="9"/>
      <c r="H14" s="9"/>
      <c r="I14" s="9"/>
      <c r="J14" s="9"/>
    </row>
    <row r="15" spans="1:10" x14ac:dyDescent="0.3">
      <c r="A15" t="s">
        <v>91</v>
      </c>
      <c r="B15" s="9">
        <v>0</v>
      </c>
      <c r="C15" s="9">
        <v>12.2379604803776</v>
      </c>
      <c r="D15" s="9">
        <v>15.280473160989427</v>
      </c>
      <c r="E15" s="9">
        <v>71.88272826638223</v>
      </c>
      <c r="G15" s="9"/>
      <c r="H15" s="9"/>
      <c r="I15" s="9"/>
      <c r="J15" s="9"/>
    </row>
    <row r="16" spans="1:10" x14ac:dyDescent="0.3">
      <c r="A16" t="s">
        <v>162</v>
      </c>
      <c r="B16" s="9">
        <v>1.4703459973662651</v>
      </c>
      <c r="C16" s="9">
        <v>5.0855510578614762</v>
      </c>
      <c r="D16" s="9">
        <v>22.52457150421824</v>
      </c>
      <c r="E16" s="9">
        <v>70.919531440554024</v>
      </c>
      <c r="G16" s="9"/>
      <c r="H16" s="9"/>
      <c r="I16" s="9"/>
      <c r="J16" s="35"/>
    </row>
    <row r="17" spans="1:10" x14ac:dyDescent="0.3">
      <c r="A17" t="s">
        <v>76</v>
      </c>
      <c r="B17" s="9">
        <v>0.99596854030544568</v>
      </c>
      <c r="C17" s="9">
        <v>15.66745365817947</v>
      </c>
      <c r="D17" s="9">
        <v>12.918307618843205</v>
      </c>
      <c r="E17" s="9">
        <v>70.418270182671876</v>
      </c>
      <c r="G17" s="9"/>
      <c r="H17" s="9"/>
      <c r="I17" s="9"/>
      <c r="J17" s="9"/>
    </row>
    <row r="18" spans="1:10" x14ac:dyDescent="0.3">
      <c r="A18" t="s">
        <v>94</v>
      </c>
      <c r="B18" s="9">
        <v>0.50017152131370657</v>
      </c>
      <c r="C18" s="9">
        <v>7.5400210576472313</v>
      </c>
      <c r="D18" s="9">
        <v>23.094314365381621</v>
      </c>
      <c r="E18" s="9">
        <v>68.865493055657439</v>
      </c>
      <c r="G18" s="9"/>
      <c r="H18" s="9"/>
      <c r="I18" s="9"/>
      <c r="J18" s="9"/>
    </row>
    <row r="19" spans="1:10" x14ac:dyDescent="0.3">
      <c r="A19" t="s">
        <v>168</v>
      </c>
      <c r="B19" s="9">
        <v>2.610318167745401</v>
      </c>
      <c r="C19" s="9">
        <v>0.93972023657488191</v>
      </c>
      <c r="D19" s="9">
        <v>28.177684225852399</v>
      </c>
      <c r="E19" s="9">
        <v>68.272277361689902</v>
      </c>
      <c r="G19" s="9"/>
      <c r="H19" s="9"/>
      <c r="I19" s="9"/>
      <c r="J19" s="9"/>
    </row>
    <row r="20" spans="1:10" x14ac:dyDescent="0.3">
      <c r="A20" t="s">
        <v>59</v>
      </c>
      <c r="B20" s="9">
        <v>0</v>
      </c>
      <c r="C20" s="9">
        <v>4.7230716430607282</v>
      </c>
      <c r="D20" s="9">
        <v>27.25981355559653</v>
      </c>
      <c r="E20" s="9">
        <v>68.017114801342743</v>
      </c>
      <c r="G20" s="9"/>
      <c r="H20" s="9"/>
      <c r="I20" s="9"/>
      <c r="J20" s="9"/>
    </row>
    <row r="21" spans="1:10" x14ac:dyDescent="0.3">
      <c r="A21" t="s">
        <v>36</v>
      </c>
      <c r="B21" s="9">
        <v>0.67917490959035287</v>
      </c>
      <c r="C21" s="9">
        <v>7.3461775935283065</v>
      </c>
      <c r="D21" s="9">
        <v>23.970212068900342</v>
      </c>
      <c r="E21" s="9">
        <v>68.004435427980994</v>
      </c>
      <c r="G21" s="9"/>
      <c r="H21" s="9"/>
      <c r="I21" s="9"/>
      <c r="J21" s="9"/>
    </row>
    <row r="22" spans="1:10" x14ac:dyDescent="0.3">
      <c r="A22" t="s">
        <v>159</v>
      </c>
      <c r="B22" s="9">
        <v>0.4942973290087585</v>
      </c>
      <c r="C22" s="9">
        <v>25.435611372947182</v>
      </c>
      <c r="D22" s="9">
        <v>6.2516444314514059</v>
      </c>
      <c r="E22" s="9">
        <v>67.818446866592652</v>
      </c>
      <c r="G22" s="9"/>
      <c r="H22" s="9"/>
      <c r="I22" s="9"/>
      <c r="J22" s="9"/>
    </row>
    <row r="23" spans="1:10" x14ac:dyDescent="0.3">
      <c r="A23" t="s">
        <v>89</v>
      </c>
      <c r="B23" s="9">
        <v>2.3942025017039694</v>
      </c>
      <c r="C23" s="9">
        <v>12.102801756958305</v>
      </c>
      <c r="D23" s="9">
        <v>18.134433301167299</v>
      </c>
      <c r="E23" s="9">
        <v>67.368562440170422</v>
      </c>
      <c r="G23" s="9"/>
      <c r="H23" s="9"/>
      <c r="I23" s="9"/>
      <c r="J23" s="9"/>
    </row>
    <row r="24" spans="1:10" x14ac:dyDescent="0.3">
      <c r="A24" t="s">
        <v>65</v>
      </c>
      <c r="B24" s="9">
        <v>0.19412318122808522</v>
      </c>
      <c r="C24" s="9">
        <v>1.9321629457782985</v>
      </c>
      <c r="D24" s="9">
        <v>31.982161257725352</v>
      </c>
      <c r="E24" s="9">
        <v>65.891552615268282</v>
      </c>
      <c r="G24" s="9"/>
      <c r="H24" s="9"/>
      <c r="I24" s="9"/>
      <c r="J24" s="9"/>
    </row>
    <row r="25" spans="1:10" x14ac:dyDescent="0.3">
      <c r="A25" t="s">
        <v>164</v>
      </c>
      <c r="B25" s="9">
        <v>1.4243315561795309</v>
      </c>
      <c r="C25" s="9">
        <v>10.848007950001442</v>
      </c>
      <c r="D25" s="9">
        <v>21.905911668118026</v>
      </c>
      <c r="E25" s="9">
        <v>65.815273960352329</v>
      </c>
      <c r="G25" s="9"/>
      <c r="H25" s="9"/>
      <c r="I25" s="9"/>
      <c r="J25" s="9"/>
    </row>
    <row r="26" spans="1:10" x14ac:dyDescent="0.3">
      <c r="A26" t="s">
        <v>37</v>
      </c>
      <c r="B26" s="9">
        <v>2.0207865146229738</v>
      </c>
      <c r="C26" s="9">
        <v>11.553924738887538</v>
      </c>
      <c r="D26" s="9">
        <v>20.619822190558644</v>
      </c>
      <c r="E26" s="9">
        <v>65.805464814217345</v>
      </c>
      <c r="G26" s="9"/>
      <c r="H26" s="9"/>
      <c r="I26" s="9"/>
      <c r="J26" s="9"/>
    </row>
    <row r="27" spans="1:10" x14ac:dyDescent="0.3">
      <c r="A27" t="s">
        <v>87</v>
      </c>
      <c r="B27" s="9">
        <v>0.34638072601150521</v>
      </c>
      <c r="C27" s="9">
        <v>16.011244135162173</v>
      </c>
      <c r="D27" s="9">
        <v>19.430988548445839</v>
      </c>
      <c r="E27" s="9">
        <v>64.211386590380485</v>
      </c>
      <c r="G27" s="9"/>
      <c r="H27" s="9"/>
      <c r="I27" s="9"/>
      <c r="J27" s="34"/>
    </row>
    <row r="28" spans="1:10" x14ac:dyDescent="0.3">
      <c r="A28" t="s">
        <v>66</v>
      </c>
      <c r="B28" s="9">
        <v>2.3640171828005174</v>
      </c>
      <c r="C28" s="9">
        <v>4.2687610750792171</v>
      </c>
      <c r="D28" s="9">
        <v>31.13851571873203</v>
      </c>
      <c r="E28" s="9">
        <v>62.228706023388249</v>
      </c>
      <c r="G28" s="9"/>
      <c r="H28" s="9"/>
      <c r="I28" s="9"/>
      <c r="J28" s="9"/>
    </row>
    <row r="29" spans="1:10" x14ac:dyDescent="0.3">
      <c r="A29" t="s">
        <v>68</v>
      </c>
      <c r="B29" s="9">
        <v>0.31006402491940394</v>
      </c>
      <c r="C29" s="9">
        <v>27.923231143451339</v>
      </c>
      <c r="D29" s="9">
        <v>9.586145252214596</v>
      </c>
      <c r="E29" s="9">
        <v>62.180559579414663</v>
      </c>
      <c r="G29" s="9"/>
      <c r="H29" s="9"/>
      <c r="I29" s="9"/>
      <c r="J29" s="35"/>
    </row>
    <row r="30" spans="1:10" x14ac:dyDescent="0.3">
      <c r="A30" t="s">
        <v>32</v>
      </c>
      <c r="B30" s="9">
        <v>0.2639005974416303</v>
      </c>
      <c r="C30" s="9">
        <v>3.0458527288054831</v>
      </c>
      <c r="D30" s="9">
        <v>35.184302801500323</v>
      </c>
      <c r="E30" s="9">
        <v>61.505943872252566</v>
      </c>
      <c r="G30" s="9"/>
      <c r="H30" s="9"/>
      <c r="I30" s="9"/>
      <c r="J30" s="9"/>
    </row>
    <row r="31" spans="1:10" x14ac:dyDescent="0.3">
      <c r="A31" t="s">
        <v>88</v>
      </c>
      <c r="B31" s="9">
        <v>0</v>
      </c>
      <c r="C31" s="9">
        <v>4.8135496246610652</v>
      </c>
      <c r="D31" s="9">
        <v>33.763947960555022</v>
      </c>
      <c r="E31" s="9">
        <v>61.422502423340816</v>
      </c>
      <c r="G31" s="9"/>
      <c r="H31" s="9"/>
      <c r="I31" s="9"/>
      <c r="J31" s="9"/>
    </row>
    <row r="32" spans="1:10" x14ac:dyDescent="0.3">
      <c r="A32" t="s">
        <v>167</v>
      </c>
      <c r="B32" s="9">
        <v>0</v>
      </c>
      <c r="C32" s="9">
        <v>17.123287671232877</v>
      </c>
      <c r="D32" s="9">
        <v>23.858447488584474</v>
      </c>
      <c r="E32" s="9">
        <v>59.018264840182646</v>
      </c>
      <c r="G32" s="9"/>
      <c r="H32" s="9"/>
      <c r="I32" s="9"/>
      <c r="J32" s="9"/>
    </row>
    <row r="33" spans="1:10" x14ac:dyDescent="0.3">
      <c r="A33" t="s">
        <v>28</v>
      </c>
      <c r="B33" s="9">
        <v>0.35718735722889067</v>
      </c>
      <c r="C33" s="9">
        <v>6.1054118037961542</v>
      </c>
      <c r="D33" s="9">
        <v>34.915064169124058</v>
      </c>
      <c r="E33" s="9">
        <v>58.622336669850895</v>
      </c>
      <c r="G33" s="9"/>
      <c r="H33" s="9"/>
      <c r="I33" s="9"/>
      <c r="J33" s="35"/>
    </row>
    <row r="34" spans="1:10" x14ac:dyDescent="0.3">
      <c r="A34" t="s">
        <v>46</v>
      </c>
      <c r="B34" s="9">
        <v>1.9538056339044492</v>
      </c>
      <c r="C34" s="9">
        <v>14.793549620655014</v>
      </c>
      <c r="D34" s="9">
        <v>24.641489419378267</v>
      </c>
      <c r="E34" s="9">
        <v>58.611155326062281</v>
      </c>
      <c r="G34" s="9"/>
      <c r="H34" s="9"/>
      <c r="I34" s="9"/>
      <c r="J34" s="9"/>
    </row>
    <row r="35" spans="1:10" x14ac:dyDescent="0.3">
      <c r="A35" t="s">
        <v>74</v>
      </c>
      <c r="B35" s="9">
        <v>3.9255960022176822E-2</v>
      </c>
      <c r="C35" s="9">
        <v>17.165924338323116</v>
      </c>
      <c r="D35" s="9">
        <v>25.58093239416705</v>
      </c>
      <c r="E35" s="9">
        <v>57.213887307487653</v>
      </c>
      <c r="G35" s="9"/>
      <c r="H35" s="9"/>
      <c r="I35" s="9"/>
      <c r="J35" s="9"/>
    </row>
    <row r="36" spans="1:10" x14ac:dyDescent="0.3">
      <c r="A36" t="s">
        <v>77</v>
      </c>
      <c r="B36" s="9">
        <v>0.34831489454846909</v>
      </c>
      <c r="C36" s="9">
        <v>17.230200331129684</v>
      </c>
      <c r="D36" s="9">
        <v>26.00820553740526</v>
      </c>
      <c r="E36" s="9">
        <v>56.41327923691658</v>
      </c>
      <c r="G36" s="9"/>
      <c r="H36" s="9"/>
      <c r="I36" s="9"/>
      <c r="J36" s="9"/>
    </row>
    <row r="37" spans="1:10" x14ac:dyDescent="0.3">
      <c r="A37" t="s">
        <v>34</v>
      </c>
      <c r="B37" s="9">
        <v>0.6600834921470945</v>
      </c>
      <c r="C37" s="9">
        <v>10.151043184357455</v>
      </c>
      <c r="D37" s="9">
        <v>32.977839831582102</v>
      </c>
      <c r="E37" s="9">
        <v>56.211033491913355</v>
      </c>
      <c r="G37" s="9"/>
      <c r="H37" s="9"/>
      <c r="I37" s="9"/>
      <c r="J37" s="9"/>
    </row>
    <row r="38" spans="1:10" x14ac:dyDescent="0.3">
      <c r="A38" s="8" t="s">
        <v>63</v>
      </c>
      <c r="B38" s="9">
        <v>0</v>
      </c>
      <c r="C38" s="9">
        <v>11.939705446649873</v>
      </c>
      <c r="D38" s="9">
        <v>32.785851186606614</v>
      </c>
      <c r="E38" s="9">
        <v>55.274443366743512</v>
      </c>
      <c r="G38" s="9"/>
      <c r="H38" s="9"/>
      <c r="I38" s="9"/>
      <c r="J38" s="35"/>
    </row>
    <row r="39" spans="1:10" x14ac:dyDescent="0.3">
      <c r="A39" t="s">
        <v>158</v>
      </c>
      <c r="B39" s="9">
        <v>0.34780959170676851</v>
      </c>
      <c r="C39" s="9">
        <v>17.540672459671494</v>
      </c>
      <c r="D39" s="9">
        <v>27.845300297154672</v>
      </c>
      <c r="E39" s="9">
        <v>54.266217651467066</v>
      </c>
      <c r="G39" s="9"/>
      <c r="H39" s="9"/>
      <c r="I39" s="9"/>
      <c r="J39" s="35"/>
    </row>
    <row r="40" spans="1:10" x14ac:dyDescent="0.3">
      <c r="A40" t="s">
        <v>165</v>
      </c>
      <c r="B40" s="9">
        <v>3.7418389202859279</v>
      </c>
      <c r="C40" s="9">
        <v>9.524915486051972</v>
      </c>
      <c r="D40" s="9">
        <v>33.464942840184769</v>
      </c>
      <c r="E40" s="9">
        <v>53.267012464194472</v>
      </c>
      <c r="G40" s="9"/>
      <c r="H40" s="9"/>
      <c r="I40" s="9"/>
      <c r="J40" s="9"/>
    </row>
    <row r="41" spans="1:10" x14ac:dyDescent="0.3">
      <c r="A41" t="s">
        <v>56</v>
      </c>
      <c r="B41" s="9">
        <v>0</v>
      </c>
      <c r="C41" s="9">
        <v>24.302699227094031</v>
      </c>
      <c r="D41" s="9">
        <v>24.88121636136643</v>
      </c>
      <c r="E41" s="9">
        <v>50.816084411539542</v>
      </c>
      <c r="G41" s="9"/>
      <c r="H41" s="9"/>
      <c r="I41" s="9"/>
      <c r="J41" s="9"/>
    </row>
    <row r="42" spans="1:10" x14ac:dyDescent="0.3">
      <c r="A42" t="s">
        <v>39</v>
      </c>
      <c r="B42" s="9">
        <v>0.56016234334580295</v>
      </c>
      <c r="C42" s="9">
        <v>20.98702679572876</v>
      </c>
      <c r="D42" s="9">
        <v>29.361972497584947</v>
      </c>
      <c r="E42" s="9">
        <v>49.090838363340481</v>
      </c>
      <c r="G42" s="9"/>
      <c r="H42" s="9"/>
      <c r="I42" s="9"/>
      <c r="J42" s="9"/>
    </row>
    <row r="43" spans="1:10" x14ac:dyDescent="0.3">
      <c r="A43" t="s">
        <v>55</v>
      </c>
      <c r="B43" s="9">
        <v>0</v>
      </c>
      <c r="C43" s="9">
        <v>15.076257959524064</v>
      </c>
      <c r="D43" s="9">
        <v>36.442675500447386</v>
      </c>
      <c r="E43" s="9">
        <v>48.481066540028557</v>
      </c>
      <c r="G43" s="9"/>
      <c r="H43" s="9"/>
      <c r="I43" s="9"/>
      <c r="J43" s="35"/>
    </row>
    <row r="44" spans="1:10" x14ac:dyDescent="0.3">
      <c r="A44" t="s">
        <v>22</v>
      </c>
      <c r="B44" s="9">
        <v>1.4935259076424729</v>
      </c>
      <c r="C44" s="9">
        <v>38.460053525438042</v>
      </c>
      <c r="D44" s="9">
        <v>20.65115618785325</v>
      </c>
      <c r="E44" s="9">
        <v>39.395264379066234</v>
      </c>
      <c r="G44" s="9"/>
      <c r="H44" s="9"/>
      <c r="I44" s="9"/>
      <c r="J44" s="9"/>
    </row>
    <row r="45" spans="1:10" x14ac:dyDescent="0.3">
      <c r="A45" t="s">
        <v>53</v>
      </c>
      <c r="B45" s="9">
        <v>0</v>
      </c>
      <c r="C45" s="9">
        <v>17.536983183714757</v>
      </c>
      <c r="D45" s="9">
        <v>46.468785133597379</v>
      </c>
      <c r="E45" s="9">
        <v>35.993889957728626</v>
      </c>
      <c r="G45" s="9"/>
      <c r="H45" s="9"/>
      <c r="I45" s="9"/>
      <c r="J45" s="35"/>
    </row>
    <row r="46" spans="1:10" x14ac:dyDescent="0.3">
      <c r="A46" t="s">
        <v>169</v>
      </c>
      <c r="B46" s="9">
        <v>4.1889001696949437</v>
      </c>
      <c r="C46" s="9">
        <v>23.115343987170213</v>
      </c>
      <c r="D46" s="9">
        <v>37.270930228517599</v>
      </c>
      <c r="E46" s="9">
        <v>35.424825614617248</v>
      </c>
      <c r="G46" s="9"/>
      <c r="H46" s="9"/>
      <c r="I46" s="9"/>
      <c r="J46" s="9"/>
    </row>
    <row r="47" spans="1:10" x14ac:dyDescent="0.3">
      <c r="B47" s="9"/>
      <c r="C47" s="9"/>
      <c r="D47" s="9"/>
      <c r="E47" s="9"/>
      <c r="G47" s="9"/>
      <c r="H47" s="9"/>
      <c r="I47" s="9"/>
      <c r="J47" s="9"/>
    </row>
    <row r="48" spans="1:10" x14ac:dyDescent="0.3">
      <c r="B48" s="9"/>
      <c r="C48" s="9" t="s">
        <v>204</v>
      </c>
      <c r="D48" s="9"/>
      <c r="E48" s="9"/>
      <c r="G48" s="9"/>
      <c r="H48" s="9"/>
      <c r="I48" s="9"/>
      <c r="J48" s="9"/>
    </row>
    <row r="49" spans="2:10" x14ac:dyDescent="0.3">
      <c r="B49" s="9"/>
      <c r="C49" s="9"/>
      <c r="D49" s="9"/>
      <c r="E49" s="9"/>
      <c r="G49" s="9"/>
      <c r="H49" s="9"/>
      <c r="I49" s="9"/>
      <c r="J49" s="9"/>
    </row>
    <row r="50" spans="2:10" x14ac:dyDescent="0.3">
      <c r="B50" s="9"/>
      <c r="C50" s="9"/>
      <c r="D50" s="9"/>
      <c r="E50" s="9"/>
      <c r="G50" s="9"/>
      <c r="H50" s="9"/>
      <c r="I50" s="9"/>
      <c r="J50" s="9"/>
    </row>
    <row r="51" spans="2:10" x14ac:dyDescent="0.3">
      <c r="B51" s="9"/>
      <c r="C51" s="9"/>
      <c r="D51" s="9"/>
      <c r="E51" s="9"/>
      <c r="G51" s="9"/>
      <c r="H51" s="9"/>
      <c r="I51" s="9"/>
      <c r="J51" s="9"/>
    </row>
    <row r="52" spans="2:10" x14ac:dyDescent="0.3">
      <c r="B52" s="9"/>
      <c r="C52" s="9"/>
      <c r="D52" s="9"/>
      <c r="E52" s="9"/>
      <c r="G52" s="9"/>
      <c r="H52" s="9"/>
      <c r="I52" s="9"/>
      <c r="J52" s="9"/>
    </row>
    <row r="53" spans="2:10" x14ac:dyDescent="0.3">
      <c r="B53" s="9"/>
      <c r="C53" s="9"/>
      <c r="D53" s="9"/>
      <c r="E53" s="9"/>
      <c r="G53" s="9"/>
      <c r="H53" s="9"/>
      <c r="I53" s="9"/>
      <c r="J53" s="9"/>
    </row>
    <row r="54" spans="2:10" x14ac:dyDescent="0.3">
      <c r="B54" s="9"/>
      <c r="C54" s="9"/>
      <c r="D54" s="9"/>
      <c r="E54" s="9"/>
      <c r="G54" s="9"/>
      <c r="H54" s="9"/>
      <c r="I54" s="9"/>
      <c r="J54" s="9"/>
    </row>
    <row r="55" spans="2:10" x14ac:dyDescent="0.3">
      <c r="B55" s="9"/>
      <c r="C55" s="9"/>
      <c r="D55" s="9"/>
      <c r="E55" s="9"/>
      <c r="G55" s="9"/>
      <c r="H55" s="9"/>
      <c r="I55" s="9"/>
      <c r="J55" s="9"/>
    </row>
    <row r="56" spans="2:10" x14ac:dyDescent="0.3">
      <c r="B56" s="9"/>
      <c r="C56" s="9"/>
      <c r="D56" s="9"/>
      <c r="E56" s="9"/>
      <c r="G56" s="9"/>
      <c r="H56" s="9"/>
      <c r="I56" s="9"/>
      <c r="J56" s="9"/>
    </row>
    <row r="57" spans="2:10" x14ac:dyDescent="0.3">
      <c r="B57" s="9"/>
      <c r="C57" s="9"/>
      <c r="D57" s="9"/>
      <c r="E57" s="9"/>
      <c r="G57" s="9"/>
      <c r="H57" s="9"/>
      <c r="I57" s="9"/>
      <c r="J57" s="9"/>
    </row>
    <row r="58" spans="2:10" x14ac:dyDescent="0.3">
      <c r="B58" s="9"/>
      <c r="C58" s="9"/>
      <c r="D58" s="9"/>
      <c r="E58" s="9"/>
      <c r="G58" s="9"/>
      <c r="H58" s="9"/>
      <c r="I58" s="9"/>
      <c r="J58" s="9"/>
    </row>
    <row r="59" spans="2:10" x14ac:dyDescent="0.3">
      <c r="B59" s="9"/>
      <c r="C59" s="9"/>
      <c r="D59" s="9"/>
      <c r="E59" s="9"/>
      <c r="G59" s="9"/>
      <c r="H59" s="9"/>
      <c r="I59" s="9"/>
      <c r="J59" s="9"/>
    </row>
    <row r="60" spans="2:10" x14ac:dyDescent="0.3">
      <c r="B60" s="9"/>
      <c r="C60" s="9"/>
      <c r="D60" s="9"/>
      <c r="E60" s="9"/>
      <c r="G60" s="9"/>
      <c r="H60" s="9"/>
      <c r="I60" s="9"/>
      <c r="J60" s="9"/>
    </row>
    <row r="61" spans="2:10" x14ac:dyDescent="0.3">
      <c r="B61" s="9"/>
      <c r="C61" s="9"/>
      <c r="D61" s="9"/>
      <c r="E61" s="9"/>
      <c r="G61" s="9"/>
      <c r="H61" s="9"/>
      <c r="I61" s="9"/>
      <c r="J61" s="9"/>
    </row>
    <row r="62" spans="2:10" x14ac:dyDescent="0.3">
      <c r="B62" s="9"/>
      <c r="C62" s="9"/>
      <c r="D62" s="9"/>
      <c r="E62" s="9"/>
      <c r="G62" s="9"/>
      <c r="H62" s="9"/>
      <c r="I62" s="9"/>
      <c r="J62" s="9"/>
    </row>
    <row r="63" spans="2:10" x14ac:dyDescent="0.3">
      <c r="G63" s="9"/>
      <c r="H63" s="9"/>
      <c r="I63" s="9"/>
      <c r="J63" s="9"/>
    </row>
    <row r="64" spans="2:10" x14ac:dyDescent="0.3">
      <c r="G64" s="9"/>
      <c r="H64" s="9"/>
      <c r="I64" s="9"/>
      <c r="J64" s="9"/>
    </row>
    <row r="65" spans="2:10" x14ac:dyDescent="0.3">
      <c r="G65" s="9"/>
      <c r="H65" s="9"/>
      <c r="I65" s="9"/>
      <c r="J65" s="9"/>
    </row>
    <row r="66" spans="2:10" x14ac:dyDescent="0.3">
      <c r="G66" s="9"/>
      <c r="H66" s="9"/>
      <c r="I66" s="9"/>
      <c r="J66" s="9"/>
    </row>
    <row r="67" spans="2:10" x14ac:dyDescent="0.3">
      <c r="G67" s="9"/>
      <c r="H67" s="9"/>
      <c r="I67" s="9"/>
      <c r="J67" s="9"/>
    </row>
    <row r="68" spans="2:10" x14ac:dyDescent="0.3">
      <c r="G68" s="9"/>
      <c r="H68" s="9"/>
      <c r="I68" s="9"/>
      <c r="J68" s="9"/>
    </row>
    <row r="69" spans="2:10" x14ac:dyDescent="0.3">
      <c r="G69" s="9"/>
      <c r="H69" s="9"/>
      <c r="I69" s="9"/>
      <c r="J69" s="9"/>
    </row>
    <row r="70" spans="2:10" x14ac:dyDescent="0.3">
      <c r="G70" s="9"/>
      <c r="H70" s="9"/>
      <c r="I70" s="9"/>
      <c r="J70" s="9"/>
    </row>
    <row r="71" spans="2:10" x14ac:dyDescent="0.3">
      <c r="G71" s="9"/>
      <c r="H71" s="9"/>
      <c r="I71" s="9"/>
      <c r="J71" s="9"/>
    </row>
    <row r="72" spans="2:10" x14ac:dyDescent="0.3">
      <c r="G72" s="9"/>
      <c r="H72" s="9"/>
      <c r="I72" s="9"/>
      <c r="J72" s="9"/>
    </row>
    <row r="73" spans="2:10" x14ac:dyDescent="0.3">
      <c r="G73" s="9"/>
      <c r="H73" s="9"/>
      <c r="I73" s="9"/>
      <c r="J73" s="9"/>
    </row>
    <row r="74" spans="2:10" x14ac:dyDescent="0.3">
      <c r="B74" s="9"/>
      <c r="C74" s="9"/>
      <c r="D74" s="9"/>
      <c r="E74" s="9"/>
      <c r="F74" s="9"/>
      <c r="G74" s="9"/>
      <c r="H74" s="9"/>
      <c r="I74" s="9"/>
      <c r="J74" s="9"/>
    </row>
    <row r="75" spans="2:10" x14ac:dyDescent="0.3">
      <c r="B75" s="9"/>
      <c r="C75" s="9"/>
      <c r="D75" s="9"/>
      <c r="E75" s="9"/>
      <c r="F75" s="9"/>
      <c r="G75" s="9"/>
      <c r="H75" s="9"/>
      <c r="I75" s="9"/>
      <c r="J75" s="9"/>
    </row>
    <row r="76" spans="2:10" x14ac:dyDescent="0.3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3">
      <c r="B77" s="9"/>
      <c r="C77" s="9"/>
      <c r="D77" s="9"/>
      <c r="E77" s="9"/>
      <c r="F77" s="9"/>
      <c r="G77" s="9"/>
      <c r="H77" s="9"/>
      <c r="I77" s="9"/>
      <c r="J77" s="9"/>
    </row>
  </sheetData>
  <sortState xmlns:xlrd2="http://schemas.microsoft.com/office/spreadsheetml/2017/richdata2" ref="A4:E46">
    <sortCondition descending="1" ref="E4:E4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314BB-94BB-4305-BD06-480EB8509F1C}">
  <dimension ref="A1:Q51"/>
  <sheetViews>
    <sheetView workbookViewId="0">
      <selection activeCell="P5" sqref="P5:Q49"/>
    </sheetView>
  </sheetViews>
  <sheetFormatPr baseColWidth="10" defaultRowHeight="14.4" x14ac:dyDescent="0.3"/>
  <cols>
    <col min="2" max="3" width="14.44140625" customWidth="1"/>
    <col min="8" max="9" width="12.44140625" bestFit="1" customWidth="1"/>
    <col min="10" max="11" width="11" bestFit="1" customWidth="1"/>
  </cols>
  <sheetData>
    <row r="1" spans="1:17" x14ac:dyDescent="0.3">
      <c r="A1" s="8" t="s">
        <v>7</v>
      </c>
      <c r="B1" s="8" t="s">
        <v>206</v>
      </c>
    </row>
    <row r="5" spans="1:17" ht="57.6" x14ac:dyDescent="0.3">
      <c r="B5" s="14" t="s">
        <v>205</v>
      </c>
      <c r="C5" s="14" t="s">
        <v>217</v>
      </c>
      <c r="Q5" s="14"/>
    </row>
    <row r="6" spans="1:17" x14ac:dyDescent="0.3">
      <c r="A6" t="s">
        <v>22</v>
      </c>
      <c r="B6" s="9">
        <v>1.5593872276401348</v>
      </c>
      <c r="C6" s="9">
        <v>59.478206049973558</v>
      </c>
      <c r="Q6" s="9"/>
    </row>
    <row r="7" spans="1:17" x14ac:dyDescent="0.3">
      <c r="A7" t="s">
        <v>83</v>
      </c>
      <c r="B7" s="9">
        <v>5.7193890325903327</v>
      </c>
      <c r="C7" s="9">
        <v>52.504828277704995</v>
      </c>
      <c r="Q7" s="9"/>
    </row>
    <row r="8" spans="1:17" x14ac:dyDescent="0.3">
      <c r="A8" t="s">
        <v>56</v>
      </c>
      <c r="B8" s="9">
        <v>7.649225322748336</v>
      </c>
      <c r="C8" s="9">
        <v>46.98857306908652</v>
      </c>
      <c r="Q8" s="9"/>
    </row>
    <row r="9" spans="1:17" x14ac:dyDescent="0.3">
      <c r="A9" t="s">
        <v>153</v>
      </c>
      <c r="B9" s="9">
        <v>4.9999999992854889</v>
      </c>
      <c r="C9" s="9">
        <v>46.827564115565146</v>
      </c>
      <c r="Q9" s="78"/>
    </row>
    <row r="10" spans="1:17" x14ac:dyDescent="0.3">
      <c r="A10" t="s">
        <v>63</v>
      </c>
      <c r="B10" s="78">
        <v>11.060972110893513</v>
      </c>
      <c r="C10" s="78">
        <v>46.553824640032019</v>
      </c>
      <c r="Q10" s="9"/>
    </row>
    <row r="11" spans="1:17" x14ac:dyDescent="0.3">
      <c r="A11" t="s">
        <v>39</v>
      </c>
      <c r="B11" s="9">
        <v>12.511472730284931</v>
      </c>
      <c r="C11" s="9">
        <v>44.455448978133212</v>
      </c>
      <c r="Q11" s="9"/>
    </row>
    <row r="12" spans="1:17" x14ac:dyDescent="0.3">
      <c r="A12" t="s">
        <v>30</v>
      </c>
      <c r="B12" s="9">
        <v>6.1197814153109142</v>
      </c>
      <c r="C12" s="9">
        <v>38.226557709259936</v>
      </c>
      <c r="Q12" s="9"/>
    </row>
    <row r="13" spans="1:17" x14ac:dyDescent="0.3">
      <c r="A13" t="s">
        <v>74</v>
      </c>
      <c r="B13" s="9">
        <v>5.215100260366067</v>
      </c>
      <c r="C13" s="9">
        <v>37.918516360864594</v>
      </c>
      <c r="Q13" s="9"/>
    </row>
    <row r="14" spans="1:17" x14ac:dyDescent="0.3">
      <c r="A14" t="s">
        <v>77</v>
      </c>
      <c r="B14" s="9">
        <v>8.7278966980322021</v>
      </c>
      <c r="C14" s="9">
        <v>37.457769161276659</v>
      </c>
      <c r="Q14" s="9"/>
    </row>
    <row r="15" spans="1:17" x14ac:dyDescent="0.3">
      <c r="A15" t="s">
        <v>65</v>
      </c>
      <c r="B15" s="9">
        <v>12.670342773429224</v>
      </c>
      <c r="C15" s="9">
        <v>37.393609166478988</v>
      </c>
      <c r="Q15" s="9"/>
    </row>
    <row r="16" spans="1:17" x14ac:dyDescent="0.3">
      <c r="A16" t="s">
        <v>34</v>
      </c>
      <c r="B16" s="9">
        <v>6.7074637141619871</v>
      </c>
      <c r="C16" s="9">
        <v>36.982082176916656</v>
      </c>
      <c r="Q16" s="9"/>
    </row>
    <row r="17" spans="1:17" x14ac:dyDescent="0.3">
      <c r="A17" t="s">
        <v>158</v>
      </c>
      <c r="B17" s="9">
        <v>1.839952058005067</v>
      </c>
      <c r="C17" s="9">
        <v>35.938944782566693</v>
      </c>
      <c r="Q17" s="9"/>
    </row>
    <row r="18" spans="1:17" x14ac:dyDescent="0.3">
      <c r="A18" t="s">
        <v>46</v>
      </c>
      <c r="B18" s="9">
        <v>4.3859707434483788</v>
      </c>
      <c r="C18" s="9">
        <v>35.14793087909937</v>
      </c>
      <c r="Q18" s="9"/>
    </row>
    <row r="19" spans="1:17" x14ac:dyDescent="0.3">
      <c r="A19" t="s">
        <v>91</v>
      </c>
      <c r="B19" s="9">
        <v>17.486542153146285</v>
      </c>
      <c r="C19" s="9">
        <v>35.078614175728795</v>
      </c>
      <c r="Q19" s="9"/>
    </row>
    <row r="20" spans="1:17" x14ac:dyDescent="0.3">
      <c r="A20" t="s">
        <v>53</v>
      </c>
      <c r="B20" s="9">
        <v>2.1706127472125747</v>
      </c>
      <c r="C20" s="9">
        <v>33.894434241118496</v>
      </c>
      <c r="Q20" s="9"/>
    </row>
    <row r="21" spans="1:17" x14ac:dyDescent="0.3">
      <c r="A21" t="s">
        <v>66</v>
      </c>
      <c r="B21" s="9">
        <v>7.7791188832990272</v>
      </c>
      <c r="C21" s="9">
        <v>33.200432382731464</v>
      </c>
      <c r="Q21" s="9"/>
    </row>
    <row r="22" spans="1:17" x14ac:dyDescent="0.3">
      <c r="A22" t="s">
        <v>94</v>
      </c>
      <c r="B22" s="9">
        <v>4.4064552602566787</v>
      </c>
      <c r="C22" s="9">
        <v>33.133446376708314</v>
      </c>
      <c r="Q22" s="9"/>
    </row>
    <row r="23" spans="1:17" x14ac:dyDescent="0.3">
      <c r="A23" t="s">
        <v>88</v>
      </c>
      <c r="B23" s="9">
        <v>10.086987464979815</v>
      </c>
      <c r="C23" s="9">
        <v>32.83197960715345</v>
      </c>
      <c r="Q23" s="9"/>
    </row>
    <row r="24" spans="1:17" x14ac:dyDescent="0.3">
      <c r="A24" t="s">
        <v>37</v>
      </c>
      <c r="B24" s="9">
        <v>9.3891855597106151</v>
      </c>
      <c r="C24" s="9">
        <v>32.457153461324864</v>
      </c>
      <c r="Q24" s="9"/>
    </row>
    <row r="25" spans="1:17" x14ac:dyDescent="0.3">
      <c r="A25" t="s">
        <v>68</v>
      </c>
      <c r="B25" s="9">
        <v>5.8150238314654255</v>
      </c>
      <c r="C25" s="9">
        <v>31.646250391689151</v>
      </c>
      <c r="Q25" s="9"/>
    </row>
    <row r="26" spans="1:17" x14ac:dyDescent="0.3">
      <c r="A26" t="s">
        <v>61</v>
      </c>
      <c r="B26" s="9">
        <v>8.4461637653127024</v>
      </c>
      <c r="C26" s="9">
        <v>31.621004566210047</v>
      </c>
      <c r="Q26" s="9"/>
    </row>
    <row r="27" spans="1:17" x14ac:dyDescent="0.3">
      <c r="A27" t="s">
        <v>152</v>
      </c>
      <c r="B27" s="9">
        <v>5.7370610862691409</v>
      </c>
      <c r="C27" s="9">
        <v>30.751411310447242</v>
      </c>
      <c r="Q27" s="9"/>
    </row>
    <row r="28" spans="1:17" x14ac:dyDescent="0.3">
      <c r="A28" t="s">
        <v>59</v>
      </c>
      <c r="B28" s="9">
        <v>6.1913831220791433</v>
      </c>
      <c r="C28" s="9">
        <v>30.67522037856109</v>
      </c>
      <c r="Q28" s="9"/>
    </row>
    <row r="29" spans="1:17" x14ac:dyDescent="0.3">
      <c r="A29" t="s">
        <v>87</v>
      </c>
      <c r="B29" s="9">
        <v>5.9271758678091118</v>
      </c>
      <c r="C29" s="9">
        <v>30.307550989253595</v>
      </c>
      <c r="Q29" s="9"/>
    </row>
    <row r="30" spans="1:17" x14ac:dyDescent="0.3">
      <c r="A30" t="s">
        <v>89</v>
      </c>
      <c r="B30" s="9">
        <v>3.5198842530861065</v>
      </c>
      <c r="C30" s="9">
        <v>29.964192331859309</v>
      </c>
      <c r="Q30" s="9"/>
    </row>
    <row r="31" spans="1:17" x14ac:dyDescent="0.3">
      <c r="A31" t="s">
        <v>55</v>
      </c>
      <c r="B31" s="9">
        <v>1.9536336262523146</v>
      </c>
      <c r="C31" s="9">
        <v>29.761066649890001</v>
      </c>
      <c r="Q31" s="9"/>
    </row>
    <row r="32" spans="1:17" x14ac:dyDescent="0.3">
      <c r="A32" t="s">
        <v>28</v>
      </c>
      <c r="B32" s="9">
        <v>6.5012643383296069</v>
      </c>
      <c r="C32" s="9">
        <v>28.813805706691031</v>
      </c>
      <c r="Q32" s="9"/>
    </row>
    <row r="33" spans="1:17" x14ac:dyDescent="0.3">
      <c r="A33" t="s">
        <v>155</v>
      </c>
      <c r="B33" s="9">
        <v>2.4632556349378172</v>
      </c>
      <c r="C33" s="9">
        <v>28.653372171185303</v>
      </c>
      <c r="Q33" s="9"/>
    </row>
    <row r="34" spans="1:17" x14ac:dyDescent="0.3">
      <c r="A34" t="s">
        <v>80</v>
      </c>
      <c r="B34" s="9">
        <v>1.4910321341600712</v>
      </c>
      <c r="C34" s="9">
        <v>26.812788802480775</v>
      </c>
      <c r="Q34" s="9"/>
    </row>
    <row r="35" spans="1:17" x14ac:dyDescent="0.3">
      <c r="A35" t="s">
        <v>159</v>
      </c>
      <c r="B35" s="9">
        <v>0.80543669770953941</v>
      </c>
      <c r="C35" s="9">
        <v>26.067873117791002</v>
      </c>
      <c r="Q35" s="9"/>
    </row>
    <row r="36" spans="1:17" x14ac:dyDescent="0.3">
      <c r="A36" t="s">
        <v>43</v>
      </c>
      <c r="B36" s="9">
        <v>4.7642128214126993</v>
      </c>
      <c r="C36" s="9">
        <v>25.779205927721339</v>
      </c>
      <c r="Q36" s="9"/>
    </row>
    <row r="37" spans="1:17" x14ac:dyDescent="0.3">
      <c r="A37" t="s">
        <v>36</v>
      </c>
      <c r="B37" s="9">
        <v>3.3098280625181338</v>
      </c>
      <c r="C37" s="9">
        <v>25.576096968402506</v>
      </c>
      <c r="Q37" s="9"/>
    </row>
    <row r="38" spans="1:17" x14ac:dyDescent="0.3">
      <c r="A38" t="s">
        <v>76</v>
      </c>
      <c r="B38" s="9">
        <v>5.6260107333836924</v>
      </c>
      <c r="C38" s="9">
        <v>24.30625980041501</v>
      </c>
      <c r="Q38" s="9"/>
    </row>
    <row r="39" spans="1:17" x14ac:dyDescent="0.3">
      <c r="A39" t="s">
        <v>81</v>
      </c>
      <c r="B39" s="9">
        <v>3.5466662223853715</v>
      </c>
      <c r="C39" s="9">
        <v>23.254874360495258</v>
      </c>
      <c r="Q39" s="9"/>
    </row>
    <row r="40" spans="1:17" x14ac:dyDescent="0.3">
      <c r="A40" t="s">
        <v>154</v>
      </c>
      <c r="B40" s="9">
        <v>4.4623397565702625</v>
      </c>
      <c r="C40" s="9">
        <v>22.926892552203938</v>
      </c>
      <c r="Q40" s="9"/>
    </row>
    <row r="41" spans="1:17" x14ac:dyDescent="0.3">
      <c r="A41" t="s">
        <v>52</v>
      </c>
      <c r="B41" s="9">
        <v>5.753882415792301</v>
      </c>
      <c r="C41" s="9">
        <v>22.63630577815124</v>
      </c>
      <c r="Q41" s="9"/>
    </row>
    <row r="42" spans="1:17" x14ac:dyDescent="0.3">
      <c r="A42" t="s">
        <v>79</v>
      </c>
      <c r="B42" s="9">
        <v>7.0830403375311644</v>
      </c>
      <c r="C42" s="9">
        <v>19.4047407838158</v>
      </c>
      <c r="Q42" s="9"/>
    </row>
    <row r="43" spans="1:17" x14ac:dyDescent="0.3">
      <c r="A43" t="s">
        <v>93</v>
      </c>
      <c r="B43" s="9">
        <v>3.9012071111638651</v>
      </c>
      <c r="C43" s="9">
        <v>18.114624210527456</v>
      </c>
      <c r="Q43" s="9"/>
    </row>
    <row r="44" spans="1:17" x14ac:dyDescent="0.3">
      <c r="A44" t="s">
        <v>50</v>
      </c>
      <c r="B44" s="9">
        <v>2.8977251750789206</v>
      </c>
      <c r="C44" s="9">
        <v>17.772679925072925</v>
      </c>
      <c r="Q44" s="9"/>
    </row>
    <row r="45" spans="1:17" x14ac:dyDescent="0.3">
      <c r="A45" t="s">
        <v>26</v>
      </c>
      <c r="B45" s="9">
        <v>3.6004663083515629</v>
      </c>
      <c r="C45" s="9">
        <v>17.264059342894068</v>
      </c>
      <c r="Q45" s="9"/>
    </row>
    <row r="46" spans="1:17" x14ac:dyDescent="0.3">
      <c r="A46" t="s">
        <v>41</v>
      </c>
      <c r="B46" s="9">
        <v>3.1266249046078243</v>
      </c>
      <c r="C46" s="9">
        <v>16.763736051927154</v>
      </c>
      <c r="Q46" s="9"/>
    </row>
    <row r="47" spans="1:17" x14ac:dyDescent="0.3">
      <c r="A47" t="s">
        <v>48</v>
      </c>
      <c r="B47" s="9">
        <v>0.99215793877147718</v>
      </c>
      <c r="C47" s="9">
        <v>15.102057666065921</v>
      </c>
      <c r="Q47" s="9"/>
    </row>
    <row r="48" spans="1:17" x14ac:dyDescent="0.3">
      <c r="A48" t="s">
        <v>85</v>
      </c>
      <c r="B48" s="9">
        <v>1.3899678614981394</v>
      </c>
      <c r="C48" s="9">
        <v>13.92674604135764</v>
      </c>
      <c r="Q48" s="9"/>
    </row>
    <row r="49" spans="1:17" x14ac:dyDescent="0.3">
      <c r="A49" t="s">
        <v>45</v>
      </c>
      <c r="B49" s="9">
        <v>1.7579498944244365</v>
      </c>
      <c r="C49" s="9">
        <v>7.9130176971877813</v>
      </c>
      <c r="Q49" s="9"/>
    </row>
    <row r="51" spans="1:17" x14ac:dyDescent="0.3">
      <c r="A51" s="16" t="s">
        <v>204</v>
      </c>
    </row>
  </sheetData>
  <sortState xmlns:xlrd2="http://schemas.microsoft.com/office/spreadsheetml/2017/richdata2" ref="P6:Q49">
    <sortCondition descending="1" ref="Q6:Q4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71644-05E9-44FB-A08E-A2F0FAF4C25A}">
  <dimension ref="A1:H50"/>
  <sheetViews>
    <sheetView workbookViewId="0"/>
  </sheetViews>
  <sheetFormatPr baseColWidth="10" defaultColWidth="9.21875" defaultRowHeight="14.4" x14ac:dyDescent="0.3"/>
  <cols>
    <col min="1" max="4" width="19.77734375" style="67" bestFit="1" customWidth="1"/>
    <col min="5" max="6" width="25" style="67" bestFit="1" customWidth="1"/>
    <col min="7" max="9" width="24.21875" style="67" bestFit="1" customWidth="1"/>
    <col min="10" max="16384" width="9.21875" style="67"/>
  </cols>
  <sheetData>
    <row r="1" spans="1:7" x14ac:dyDescent="0.3">
      <c r="A1" s="66" t="s">
        <v>8</v>
      </c>
      <c r="B1" s="67" t="s">
        <v>222</v>
      </c>
      <c r="C1" s="66"/>
    </row>
    <row r="2" spans="1:7" x14ac:dyDescent="0.3">
      <c r="A2" s="67" t="s">
        <v>218</v>
      </c>
    </row>
    <row r="5" spans="1:7" x14ac:dyDescent="0.3">
      <c r="B5" s="68"/>
      <c r="C5" s="68"/>
      <c r="D5" s="68"/>
      <c r="E5" s="68"/>
      <c r="F5" s="68"/>
      <c r="G5" s="68"/>
    </row>
    <row r="6" spans="1:7" x14ac:dyDescent="0.3">
      <c r="A6" s="68"/>
      <c r="B6" s="68"/>
      <c r="C6" s="68"/>
      <c r="D6" s="68"/>
      <c r="E6" s="68"/>
      <c r="F6" s="68"/>
      <c r="G6" s="68"/>
    </row>
    <row r="7" spans="1:7" x14ac:dyDescent="0.3">
      <c r="G7" s="68"/>
    </row>
    <row r="8" spans="1:7" x14ac:dyDescent="0.3">
      <c r="G8" s="68"/>
    </row>
    <row r="9" spans="1:7" x14ac:dyDescent="0.3">
      <c r="G9" s="69"/>
    </row>
    <row r="10" spans="1:7" x14ac:dyDescent="0.3">
      <c r="G10" s="69"/>
    </row>
    <row r="11" spans="1:7" x14ac:dyDescent="0.3">
      <c r="G11" s="69"/>
    </row>
    <row r="12" spans="1:7" x14ac:dyDescent="0.3">
      <c r="G12" s="69"/>
    </row>
    <row r="13" spans="1:7" x14ac:dyDescent="0.3">
      <c r="G13" s="69"/>
    </row>
    <row r="14" spans="1:7" x14ac:dyDescent="0.3">
      <c r="G14" s="69"/>
    </row>
    <row r="15" spans="1:7" x14ac:dyDescent="0.3">
      <c r="G15" s="69"/>
    </row>
    <row r="16" spans="1:7" x14ac:dyDescent="0.3">
      <c r="A16" s="68"/>
      <c r="B16" s="70"/>
      <c r="C16" s="70"/>
      <c r="D16" s="70"/>
      <c r="E16" s="70"/>
      <c r="F16" s="70"/>
      <c r="G16" s="69"/>
    </row>
    <row r="17" spans="1:8" x14ac:dyDescent="0.3">
      <c r="A17" s="71"/>
      <c r="B17" s="71"/>
      <c r="C17" s="71"/>
      <c r="D17" s="71"/>
      <c r="E17" s="71"/>
      <c r="F17" s="71"/>
    </row>
    <row r="18" spans="1:8" ht="14.55" customHeight="1" x14ac:dyDescent="0.3">
      <c r="A18" s="68"/>
      <c r="B18" s="71"/>
      <c r="C18" s="71"/>
      <c r="D18" s="71"/>
      <c r="E18" s="71"/>
      <c r="F18" s="71"/>
    </row>
    <row r="19" spans="1:8" ht="14.55" customHeight="1" x14ac:dyDescent="0.3">
      <c r="A19" s="68"/>
      <c r="B19" s="71"/>
      <c r="C19" s="71"/>
      <c r="D19" s="71"/>
      <c r="E19" s="71"/>
      <c r="F19" s="71"/>
    </row>
    <row r="20" spans="1:8" ht="14.55" customHeight="1" x14ac:dyDescent="0.3">
      <c r="A20" s="68"/>
      <c r="B20" s="71"/>
      <c r="C20" s="71"/>
      <c r="D20" s="71"/>
      <c r="E20" s="71"/>
      <c r="F20" s="71"/>
    </row>
    <row r="21" spans="1:8" x14ac:dyDescent="0.3">
      <c r="A21" s="71"/>
      <c r="B21" s="71"/>
      <c r="C21" s="71"/>
      <c r="D21" s="71"/>
      <c r="E21" s="71"/>
      <c r="F21" s="71"/>
    </row>
    <row r="22" spans="1:8" ht="28.8" x14ac:dyDescent="0.3">
      <c r="A22" s="77" t="s">
        <v>223</v>
      </c>
      <c r="B22" s="68"/>
      <c r="C22" s="68"/>
      <c r="D22" s="68"/>
      <c r="E22" s="68"/>
      <c r="F22" s="68"/>
    </row>
    <row r="23" spans="1:8" x14ac:dyDescent="0.3">
      <c r="A23" s="68"/>
      <c r="B23" s="72" t="s">
        <v>24</v>
      </c>
      <c r="C23" s="72" t="s">
        <v>28</v>
      </c>
      <c r="D23" s="72" t="s">
        <v>37</v>
      </c>
      <c r="E23" s="72" t="s">
        <v>59</v>
      </c>
      <c r="F23" s="72" t="s">
        <v>63</v>
      </c>
    </row>
    <row r="24" spans="1:8" x14ac:dyDescent="0.3">
      <c r="A24" s="68" t="s">
        <v>225</v>
      </c>
      <c r="B24" s="70">
        <v>69.838508372078422</v>
      </c>
      <c r="C24" s="70">
        <v>45.378675741448639</v>
      </c>
      <c r="D24" s="70">
        <v>56.095707054517717</v>
      </c>
      <c r="E24" s="70">
        <v>68.923693511313957</v>
      </c>
      <c r="F24" s="70">
        <v>41.266893859664393</v>
      </c>
    </row>
    <row r="25" spans="1:8" x14ac:dyDescent="0.3">
      <c r="A25" s="68" t="s">
        <v>226</v>
      </c>
      <c r="B25" s="70">
        <v>12.317799082531696</v>
      </c>
      <c r="C25" s="70">
        <v>12.750788949781017</v>
      </c>
      <c r="D25" s="70">
        <v>5.6017345132732457</v>
      </c>
      <c r="E25" s="70">
        <v>8.9610369274860204</v>
      </c>
      <c r="F25" s="70">
        <v>42.350705188550798</v>
      </c>
    </row>
    <row r="26" spans="1:8" x14ac:dyDescent="0.3">
      <c r="A26" s="68" t="s">
        <v>227</v>
      </c>
      <c r="B26" s="70">
        <v>1.8171649706638329</v>
      </c>
      <c r="C26" s="70">
        <v>10.132828078406195</v>
      </c>
      <c r="D26" s="70">
        <v>8.0147505572309719</v>
      </c>
      <c r="E26" s="70">
        <v>7.6620755526788296</v>
      </c>
      <c r="F26" s="70">
        <v>5.0286014975926729</v>
      </c>
    </row>
    <row r="27" spans="1:8" x14ac:dyDescent="0.3">
      <c r="A27" s="68" t="s">
        <v>228</v>
      </c>
      <c r="B27" s="70">
        <v>0</v>
      </c>
      <c r="C27" s="70">
        <v>14.808419548130253</v>
      </c>
      <c r="D27" s="70">
        <v>10.411077332147716</v>
      </c>
      <c r="E27" s="70">
        <v>1.9956173053344521</v>
      </c>
      <c r="F27" s="70">
        <v>4.9555209459791865</v>
      </c>
    </row>
    <row r="28" spans="1:8" x14ac:dyDescent="0.3">
      <c r="A28" s="68" t="s">
        <v>229</v>
      </c>
      <c r="B28" s="70">
        <v>2.3852592709593909</v>
      </c>
      <c r="C28" s="70">
        <v>0.58890438978215909</v>
      </c>
      <c r="D28" s="70">
        <v>14.62584130754527</v>
      </c>
      <c r="E28" s="70">
        <v>0.14685229109715181</v>
      </c>
      <c r="F28" s="70">
        <v>3.5686239218180718</v>
      </c>
    </row>
    <row r="29" spans="1:8" x14ac:dyDescent="0.3">
      <c r="A29" s="68" t="s">
        <v>231</v>
      </c>
      <c r="B29" s="70">
        <v>9.0693222937190878</v>
      </c>
      <c r="C29" s="70">
        <v>4.9502342191061821</v>
      </c>
      <c r="D29" s="70">
        <v>2.4133052894125511</v>
      </c>
      <c r="E29" s="70">
        <v>12.310724412089595</v>
      </c>
      <c r="F29" s="70">
        <v>2.8296545863949008</v>
      </c>
    </row>
    <row r="30" spans="1:8" x14ac:dyDescent="0.3">
      <c r="A30" s="68" t="s">
        <v>230</v>
      </c>
      <c r="B30" s="70">
        <v>4.5719460100475642</v>
      </c>
      <c r="C30" s="70">
        <v>11.390149073345556</v>
      </c>
      <c r="D30" s="70">
        <v>3.1923158999140311</v>
      </c>
      <c r="E30" s="70">
        <v>0</v>
      </c>
      <c r="F30" s="70">
        <v>0</v>
      </c>
    </row>
    <row r="31" spans="1:8" x14ac:dyDescent="0.3">
      <c r="G31" s="73"/>
      <c r="H31" s="73"/>
    </row>
    <row r="32" spans="1:8" x14ac:dyDescent="0.3">
      <c r="G32" s="73"/>
      <c r="H32" s="73"/>
    </row>
    <row r="33" spans="1:8" ht="43.2" x14ac:dyDescent="0.3">
      <c r="A33" s="77" t="s">
        <v>224</v>
      </c>
      <c r="G33" s="73"/>
      <c r="H33" s="73"/>
    </row>
    <row r="34" spans="1:8" x14ac:dyDescent="0.3">
      <c r="A34" s="74"/>
      <c r="B34" s="72" t="s">
        <v>24</v>
      </c>
      <c r="C34" s="72" t="s">
        <v>28</v>
      </c>
      <c r="D34" s="72" t="s">
        <v>37</v>
      </c>
      <c r="E34" s="72" t="s">
        <v>59</v>
      </c>
      <c r="F34" s="72" t="s">
        <v>63</v>
      </c>
      <c r="G34" s="73"/>
      <c r="H34" s="73"/>
    </row>
    <row r="35" spans="1:8" x14ac:dyDescent="0.3">
      <c r="A35" s="75" t="s">
        <v>232</v>
      </c>
      <c r="B35" s="76">
        <v>9.3806766714854639</v>
      </c>
      <c r="C35" s="76">
        <v>1.4816099823773961</v>
      </c>
      <c r="D35" s="76">
        <v>0</v>
      </c>
      <c r="E35" s="76">
        <v>0.82324668545345547</v>
      </c>
      <c r="F35" s="76">
        <v>0.38589760856569943</v>
      </c>
      <c r="G35" s="73"/>
      <c r="H35" s="73"/>
    </row>
    <row r="36" spans="1:8" x14ac:dyDescent="0.3">
      <c r="A36" s="75" t="s">
        <v>187</v>
      </c>
      <c r="B36" s="76">
        <v>3.8447142249493833</v>
      </c>
      <c r="C36" s="76">
        <v>1.0630173170471637</v>
      </c>
      <c r="D36" s="76">
        <v>13.723314676478045</v>
      </c>
      <c r="E36" s="76">
        <v>1.6277770404277452</v>
      </c>
      <c r="F36" s="76">
        <v>0</v>
      </c>
    </row>
    <row r="37" spans="1:8" x14ac:dyDescent="0.3">
      <c r="A37" s="75" t="s">
        <v>233</v>
      </c>
      <c r="B37" s="76">
        <v>4.6269467263874038</v>
      </c>
      <c r="C37" s="76">
        <v>9.5031365633488463</v>
      </c>
      <c r="D37" s="76">
        <v>4.7334305075520957</v>
      </c>
      <c r="E37" s="76">
        <v>10.484168143137268</v>
      </c>
      <c r="F37" s="76">
        <v>25.943251823662543</v>
      </c>
    </row>
    <row r="38" spans="1:8" x14ac:dyDescent="0.3">
      <c r="A38" s="75" t="s">
        <v>198</v>
      </c>
      <c r="B38" s="76">
        <v>0</v>
      </c>
      <c r="C38" s="76">
        <v>0.29264353788562558</v>
      </c>
      <c r="D38" s="76">
        <v>0.91288769673796599</v>
      </c>
      <c r="E38" s="76">
        <v>0.53064610927345823</v>
      </c>
      <c r="F38" s="76">
        <v>0.1540996693512349</v>
      </c>
    </row>
    <row r="39" spans="1:8" x14ac:dyDescent="0.3">
      <c r="A39" s="75" t="s">
        <v>191</v>
      </c>
      <c r="B39" s="76">
        <v>3.5249737677624737</v>
      </c>
      <c r="C39" s="76">
        <v>1.12566196265522</v>
      </c>
      <c r="D39" s="76">
        <v>0.965632795359603</v>
      </c>
      <c r="E39" s="76">
        <v>1.1442520041542987</v>
      </c>
      <c r="F39" s="76">
        <v>3.5686239218180718</v>
      </c>
    </row>
    <row r="40" spans="1:8" x14ac:dyDescent="0.3">
      <c r="A40" s="75" t="s">
        <v>234</v>
      </c>
      <c r="B40" s="76">
        <v>78.566862463634251</v>
      </c>
      <c r="C40" s="76">
        <v>83.864661328510692</v>
      </c>
      <c r="D40" s="76">
        <v>76.745764772382813</v>
      </c>
      <c r="E40" s="76">
        <v>83.303972321968061</v>
      </c>
      <c r="F40" s="76">
        <v>69.852275684584541</v>
      </c>
    </row>
    <row r="41" spans="1:8" x14ac:dyDescent="0.3">
      <c r="A41" s="75" t="s">
        <v>235</v>
      </c>
      <c r="B41" s="76">
        <v>5.5826145781037839E-2</v>
      </c>
      <c r="C41" s="76">
        <v>2.6692693081750445</v>
      </c>
      <c r="D41" s="76">
        <v>2.9189695514894645</v>
      </c>
      <c r="E41" s="76">
        <v>2.0859376955857103</v>
      </c>
      <c r="F41" s="76">
        <v>9.5851292017894232E-2</v>
      </c>
    </row>
    <row r="44" spans="1:8" x14ac:dyDescent="0.3">
      <c r="A44" s="110" t="s">
        <v>219</v>
      </c>
      <c r="B44" s="110"/>
      <c r="C44" s="110"/>
      <c r="D44" s="110"/>
      <c r="E44" s="110"/>
      <c r="F44" s="110"/>
    </row>
    <row r="45" spans="1:8" x14ac:dyDescent="0.3">
      <c r="A45" s="110"/>
      <c r="B45" s="110"/>
      <c r="C45" s="110"/>
      <c r="D45" s="110"/>
      <c r="E45" s="110"/>
      <c r="F45" s="110"/>
    </row>
    <row r="46" spans="1:8" x14ac:dyDescent="0.3">
      <c r="A46" s="110"/>
      <c r="B46" s="110"/>
      <c r="C46" s="110"/>
      <c r="D46" s="110"/>
      <c r="E46" s="110"/>
      <c r="F46" s="110"/>
    </row>
    <row r="47" spans="1:8" x14ac:dyDescent="0.3">
      <c r="A47" s="110"/>
      <c r="B47" s="110"/>
      <c r="C47" s="110"/>
      <c r="D47" s="110"/>
      <c r="E47" s="110"/>
      <c r="F47" s="110"/>
    </row>
    <row r="48" spans="1:8" x14ac:dyDescent="0.3">
      <c r="A48" s="67" t="s">
        <v>220</v>
      </c>
    </row>
    <row r="50" spans="1:1" x14ac:dyDescent="0.3">
      <c r="A50" s="67" t="s">
        <v>221</v>
      </c>
    </row>
  </sheetData>
  <mergeCells count="1">
    <mergeCell ref="A44:F4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8911-DAB4-4C78-90FE-82BCFFD15BDC}">
  <dimension ref="A1:J18"/>
  <sheetViews>
    <sheetView workbookViewId="0">
      <selection activeCell="F22" sqref="F22"/>
    </sheetView>
  </sheetViews>
  <sheetFormatPr baseColWidth="10" defaultColWidth="11.44140625" defaultRowHeight="14.4" x14ac:dyDescent="0.3"/>
  <cols>
    <col min="7" max="7" width="13.5546875" customWidth="1"/>
  </cols>
  <sheetData>
    <row r="1" spans="1:10" x14ac:dyDescent="0.3">
      <c r="A1" s="23" t="s">
        <v>236</v>
      </c>
      <c r="B1" s="8" t="s">
        <v>207</v>
      </c>
      <c r="G1" s="21" t="s">
        <v>0</v>
      </c>
    </row>
    <row r="2" spans="1:10" x14ac:dyDescent="0.3">
      <c r="A2" s="23"/>
      <c r="B2" s="8"/>
      <c r="G2" s="21"/>
    </row>
    <row r="4" spans="1:10" ht="29.25" customHeight="1" x14ac:dyDescent="0.3">
      <c r="A4" s="10"/>
      <c r="B4" s="10" t="s">
        <v>50</v>
      </c>
      <c r="C4" s="10" t="s">
        <v>152</v>
      </c>
      <c r="D4" s="10" t="s">
        <v>89</v>
      </c>
      <c r="E4" s="10" t="s">
        <v>48</v>
      </c>
      <c r="F4" s="10" t="s">
        <v>52</v>
      </c>
      <c r="G4" s="10" t="s">
        <v>79</v>
      </c>
      <c r="H4" s="10" t="s">
        <v>93</v>
      </c>
      <c r="J4" s="10"/>
    </row>
    <row r="5" spans="1:10" x14ac:dyDescent="0.3">
      <c r="A5" s="12">
        <v>2011</v>
      </c>
      <c r="B5" s="13">
        <v>242633.07740250713</v>
      </c>
      <c r="C5" s="13">
        <v>313950.69663507515</v>
      </c>
      <c r="D5" s="13">
        <v>104287.33076731526</v>
      </c>
      <c r="E5" s="13">
        <v>158238.56270932924</v>
      </c>
      <c r="F5" s="13">
        <v>61963.402098787818</v>
      </c>
      <c r="G5" s="13">
        <v>41807.490543779015</v>
      </c>
      <c r="H5" s="13">
        <v>454367.61373830831</v>
      </c>
    </row>
    <row r="6" spans="1:10" x14ac:dyDescent="0.3">
      <c r="A6" s="12">
        <v>2012</v>
      </c>
      <c r="B6" s="13">
        <v>281087.56095558894</v>
      </c>
      <c r="C6" s="13">
        <v>321134.88050813391</v>
      </c>
      <c r="D6" s="13">
        <v>107564.73240832934</v>
      </c>
      <c r="E6" s="13">
        <v>158829.47359039422</v>
      </c>
      <c r="F6" s="13">
        <v>68017.046926152936</v>
      </c>
      <c r="G6" s="13">
        <v>40611.930683514525</v>
      </c>
      <c r="H6" s="13">
        <v>453683.81303384755</v>
      </c>
    </row>
    <row r="7" spans="1:10" x14ac:dyDescent="0.3">
      <c r="A7" s="12">
        <v>2013</v>
      </c>
      <c r="B7" s="13">
        <v>316497.27514146472</v>
      </c>
      <c r="C7" s="13">
        <v>323258.72952656983</v>
      </c>
      <c r="D7" s="13">
        <v>106323.26115924797</v>
      </c>
      <c r="E7" s="13">
        <v>167387.09845866088</v>
      </c>
      <c r="F7" s="13">
        <v>72007.189139608949</v>
      </c>
      <c r="G7" s="13">
        <v>42522.476540988398</v>
      </c>
      <c r="H7" s="13">
        <v>467311.88870707894</v>
      </c>
    </row>
    <row r="8" spans="1:10" x14ac:dyDescent="0.3">
      <c r="A8" s="12">
        <v>2014</v>
      </c>
      <c r="B8" s="13">
        <v>344180.77570819668</v>
      </c>
      <c r="C8" s="13">
        <v>332073.19895258627</v>
      </c>
      <c r="D8" s="13">
        <v>110276.3263913735</v>
      </c>
      <c r="E8" s="13">
        <v>172435.57947277676</v>
      </c>
      <c r="F8" s="13">
        <v>76694.708663968762</v>
      </c>
      <c r="G8" s="13">
        <v>61313.211638584071</v>
      </c>
      <c r="H8" s="13">
        <v>481397.49499182508</v>
      </c>
    </row>
    <row r="9" spans="1:10" x14ac:dyDescent="0.3">
      <c r="A9" s="12">
        <v>2015</v>
      </c>
      <c r="B9" s="13">
        <v>374714.49537598755</v>
      </c>
      <c r="C9" s="13">
        <v>340526.18809245765</v>
      </c>
      <c r="D9" s="13">
        <v>114097.56357304573</v>
      </c>
      <c r="E9" s="13">
        <v>168514.03199237862</v>
      </c>
      <c r="F9" s="13">
        <v>76922.040370230039</v>
      </c>
      <c r="G9" s="13">
        <v>62972.814500124616</v>
      </c>
      <c r="H9" s="13">
        <v>507372</v>
      </c>
    </row>
    <row r="10" spans="1:10" x14ac:dyDescent="0.3">
      <c r="A10" s="12">
        <v>2016</v>
      </c>
      <c r="B10" s="13">
        <v>408809.27490528906</v>
      </c>
      <c r="C10" s="13">
        <v>345484.11517942994</v>
      </c>
      <c r="D10" s="13">
        <v>116904.24078141362</v>
      </c>
      <c r="E10" s="13">
        <v>162761.26018587369</v>
      </c>
      <c r="F10" s="13">
        <v>79364.747127180366</v>
      </c>
      <c r="G10" s="13">
        <v>65447.718961043814</v>
      </c>
      <c r="H10" s="13">
        <v>528429.21835887001</v>
      </c>
    </row>
    <row r="11" spans="1:10" x14ac:dyDescent="0.3">
      <c r="A11" s="12">
        <v>2017</v>
      </c>
      <c r="B11" s="13">
        <v>440478.49387465045</v>
      </c>
      <c r="C11" s="13">
        <v>362532.96469017345</v>
      </c>
      <c r="D11" s="13">
        <v>124393.85361386297</v>
      </c>
      <c r="E11" s="13">
        <v>168668.18635248696</v>
      </c>
      <c r="F11" s="13">
        <v>88135.828288657969</v>
      </c>
      <c r="G11" s="13">
        <v>67344.636182221657</v>
      </c>
      <c r="H11" s="13">
        <v>550349.5655418497</v>
      </c>
    </row>
    <row r="12" spans="1:10" x14ac:dyDescent="0.3">
      <c r="A12" s="12">
        <v>2018</v>
      </c>
      <c r="B12" s="13">
        <v>475664.73346259375</v>
      </c>
      <c r="C12" s="13">
        <v>377524.16117303423</v>
      </c>
      <c r="D12" s="13">
        <v>128211.82225802634</v>
      </c>
      <c r="E12" s="13">
        <v>172586.21093761607</v>
      </c>
      <c r="F12" s="13">
        <v>95437.665942901163</v>
      </c>
      <c r="G12" s="13">
        <v>79599.926956620911</v>
      </c>
      <c r="H12" s="13">
        <v>587678.57537308231</v>
      </c>
    </row>
    <row r="13" spans="1:10" x14ac:dyDescent="0.3">
      <c r="A13" s="12">
        <v>2019</v>
      </c>
      <c r="B13" s="13">
        <v>529261.98032337171</v>
      </c>
      <c r="C13" s="13">
        <v>392173.89431772759</v>
      </c>
      <c r="D13" s="13">
        <v>131961.7786642407</v>
      </c>
      <c r="E13" s="13">
        <v>171840.93590987357</v>
      </c>
      <c r="F13" s="13">
        <v>99970.920846718975</v>
      </c>
      <c r="G13" s="13">
        <v>79699.929093572326</v>
      </c>
      <c r="H13" s="13">
        <v>633708.77881295152</v>
      </c>
    </row>
    <row r="14" spans="1:10" x14ac:dyDescent="0.3">
      <c r="A14" s="12">
        <v>2020</v>
      </c>
      <c r="B14" s="13">
        <v>579298.96222110593</v>
      </c>
      <c r="C14" s="13">
        <v>382739.09869924007</v>
      </c>
      <c r="D14" s="13">
        <v>125483.22095820788</v>
      </c>
      <c r="E14" s="13">
        <v>167086.16221263492</v>
      </c>
      <c r="F14" s="13">
        <v>102880.45893911016</v>
      </c>
      <c r="G14" s="13">
        <v>78612.705627938936</v>
      </c>
      <c r="H14" s="13">
        <v>674351.00071571767</v>
      </c>
    </row>
    <row r="15" spans="1:10" x14ac:dyDescent="0.3">
      <c r="A15" s="12">
        <v>2021</v>
      </c>
      <c r="B15" s="13">
        <v>635011.82962073502</v>
      </c>
      <c r="C15" s="13">
        <v>399596.4776912969</v>
      </c>
      <c r="D15" s="13">
        <v>129348.45179309018</v>
      </c>
      <c r="E15" s="13">
        <v>172002.57130670836</v>
      </c>
      <c r="F15" s="13">
        <v>109863.75827991181</v>
      </c>
      <c r="G15" s="13">
        <v>84219.355899512637</v>
      </c>
      <c r="H15" s="13">
        <v>725643.65119646839</v>
      </c>
    </row>
    <row r="16" spans="1:10" x14ac:dyDescent="0.3">
      <c r="A16" s="12">
        <v>2022</v>
      </c>
      <c r="B16" s="13">
        <v>686693.06326557882</v>
      </c>
      <c r="C16" s="13">
        <v>408311.8166115908</v>
      </c>
      <c r="D16" s="13">
        <v>131833.5507544</v>
      </c>
      <c r="E16" s="13">
        <v>180459.42618592078</v>
      </c>
      <c r="F16" s="13">
        <v>119643.78303462759</v>
      </c>
      <c r="G16" s="13"/>
      <c r="H16" s="13">
        <v>761582.94602074765</v>
      </c>
      <c r="I16" s="15"/>
    </row>
    <row r="18" spans="1:1" x14ac:dyDescent="0.3">
      <c r="A18" t="s">
        <v>204</v>
      </c>
    </row>
  </sheetData>
  <hyperlinks>
    <hyperlink ref="G1" location="Innholdsside!A1" display="Innhold" xr:uid="{2F33AE38-9D71-4AB2-ABE0-7002BAABA6AA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1C62-9B27-4F52-B9F6-534B9CDEFF2E}">
  <dimension ref="A1:O101"/>
  <sheetViews>
    <sheetView workbookViewId="0">
      <selection activeCell="E20" sqref="E20"/>
    </sheetView>
  </sheetViews>
  <sheetFormatPr baseColWidth="10" defaultColWidth="11.44140625" defaultRowHeight="14.4" x14ac:dyDescent="0.3"/>
  <cols>
    <col min="1" max="1" width="29.44140625" customWidth="1"/>
    <col min="5" max="5" width="18.88671875" customWidth="1"/>
    <col min="6" max="6" width="19.109375" customWidth="1"/>
  </cols>
  <sheetData>
    <row r="1" spans="1:8" x14ac:dyDescent="0.3">
      <c r="A1" s="8" t="s">
        <v>272</v>
      </c>
      <c r="B1" s="8" t="s">
        <v>268</v>
      </c>
      <c r="H1" s="21" t="s">
        <v>0</v>
      </c>
    </row>
    <row r="2" spans="1:8" x14ac:dyDescent="0.3">
      <c r="A2" s="8"/>
      <c r="B2" s="8"/>
    </row>
    <row r="6" spans="1:8" x14ac:dyDescent="0.3">
      <c r="B6">
        <v>2012</v>
      </c>
      <c r="C6">
        <v>2022</v>
      </c>
    </row>
    <row r="7" spans="1:8" x14ac:dyDescent="0.3">
      <c r="A7" t="s">
        <v>45</v>
      </c>
      <c r="B7" s="49">
        <v>4.0706291866716953</v>
      </c>
      <c r="C7" s="33">
        <v>6.0192374896758611</v>
      </c>
      <c r="D7" s="33">
        <f>C7-B7</f>
        <v>1.9486083030041659</v>
      </c>
    </row>
    <row r="8" spans="1:8" x14ac:dyDescent="0.3">
      <c r="A8" t="s">
        <v>52</v>
      </c>
      <c r="B8" s="49">
        <v>3.8504046040466031</v>
      </c>
      <c r="C8" s="49">
        <v>5.2108135952145602</v>
      </c>
      <c r="D8" s="33">
        <f t="shared" ref="D8:D51" si="0">C8-B8</f>
        <v>1.3604089911679571</v>
      </c>
    </row>
    <row r="9" spans="1:8" x14ac:dyDescent="0.3">
      <c r="A9" t="s">
        <v>85</v>
      </c>
      <c r="B9" s="49">
        <v>2.9568330606252382</v>
      </c>
      <c r="C9" s="49">
        <v>3.9593508936004094</v>
      </c>
      <c r="D9" s="33">
        <f t="shared" si="0"/>
        <v>1.0025178329751712</v>
      </c>
    </row>
    <row r="10" spans="1:8" x14ac:dyDescent="0.3">
      <c r="A10" t="s">
        <v>93</v>
      </c>
      <c r="B10" s="49">
        <v>2.6727254941408161</v>
      </c>
      <c r="C10" s="49">
        <v>3.5862302939375486</v>
      </c>
      <c r="D10" s="33">
        <f t="shared" si="0"/>
        <v>0.91350479979673249</v>
      </c>
    </row>
    <row r="11" spans="1:8" x14ac:dyDescent="0.3">
      <c r="A11" t="s">
        <v>81</v>
      </c>
      <c r="B11" s="49">
        <v>3.23</v>
      </c>
      <c r="C11" s="49">
        <v>3.47</v>
      </c>
      <c r="D11" s="33">
        <f t="shared" si="0"/>
        <v>0.24000000000000021</v>
      </c>
    </row>
    <row r="12" spans="1:8" x14ac:dyDescent="0.3">
      <c r="A12" t="s">
        <v>48</v>
      </c>
      <c r="B12" s="49">
        <v>3.17</v>
      </c>
      <c r="C12" s="49">
        <v>3.4053677073184851</v>
      </c>
      <c r="D12" s="33">
        <f t="shared" si="0"/>
        <v>0.23536770731848522</v>
      </c>
    </row>
    <row r="13" spans="1:8" x14ac:dyDescent="0.3">
      <c r="A13" t="s">
        <v>26</v>
      </c>
      <c r="B13" s="49">
        <v>2.2799999999999998</v>
      </c>
      <c r="C13" s="49">
        <v>3.35</v>
      </c>
      <c r="D13" s="33">
        <f t="shared" si="0"/>
        <v>1.0700000000000003</v>
      </c>
    </row>
    <row r="14" spans="1:8" x14ac:dyDescent="0.3">
      <c r="A14" t="s">
        <v>168</v>
      </c>
      <c r="B14" s="49">
        <v>2.87</v>
      </c>
      <c r="C14" s="49">
        <v>3.3064505870110157</v>
      </c>
      <c r="D14" s="33">
        <f t="shared" si="0"/>
        <v>0.43645058701101558</v>
      </c>
    </row>
    <row r="15" spans="1:8" x14ac:dyDescent="0.3">
      <c r="A15" t="s">
        <v>94</v>
      </c>
      <c r="B15" s="49">
        <v>2.91</v>
      </c>
      <c r="C15" s="49">
        <v>3.18</v>
      </c>
      <c r="D15" s="33">
        <f t="shared" si="0"/>
        <v>0.27</v>
      </c>
    </row>
    <row r="16" spans="1:8" x14ac:dyDescent="0.3">
      <c r="A16" t="s">
        <v>89</v>
      </c>
      <c r="B16" s="49">
        <v>2.88</v>
      </c>
      <c r="C16" s="49">
        <v>3.1323575568573134</v>
      </c>
      <c r="D16" s="33">
        <f t="shared" si="0"/>
        <v>0.25235755685731354</v>
      </c>
    </row>
    <row r="17" spans="1:4" x14ac:dyDescent="0.3">
      <c r="A17" t="s">
        <v>36</v>
      </c>
      <c r="B17" s="49">
        <v>3.4</v>
      </c>
      <c r="C17" s="49">
        <v>2.964693840193958</v>
      </c>
      <c r="D17" s="33">
        <f t="shared" si="0"/>
        <v>-0.43530615980604193</v>
      </c>
    </row>
    <row r="18" spans="1:4" x14ac:dyDescent="0.3">
      <c r="A18" t="s">
        <v>162</v>
      </c>
      <c r="B18" s="49">
        <v>1.58</v>
      </c>
      <c r="C18" s="49">
        <v>2.8971055729683601</v>
      </c>
      <c r="D18" s="33">
        <f t="shared" si="0"/>
        <v>1.3171055729683601</v>
      </c>
    </row>
    <row r="19" spans="1:4" x14ac:dyDescent="0.3">
      <c r="A19" t="s">
        <v>32</v>
      </c>
      <c r="B19" s="49">
        <v>2.98</v>
      </c>
      <c r="C19" s="49">
        <v>2.87</v>
      </c>
      <c r="D19" s="33">
        <f t="shared" si="0"/>
        <v>-0.10999999999999988</v>
      </c>
    </row>
    <row r="20" spans="1:4" x14ac:dyDescent="0.3">
      <c r="A20" t="s">
        <v>154</v>
      </c>
      <c r="B20" s="49">
        <v>2.2999999999999998</v>
      </c>
      <c r="C20" s="49">
        <v>2.7274015770202094</v>
      </c>
      <c r="D20" s="33">
        <f t="shared" si="0"/>
        <v>0.42740157702020953</v>
      </c>
    </row>
    <row r="21" spans="1:4" x14ac:dyDescent="0.3">
      <c r="A21" t="s">
        <v>269</v>
      </c>
      <c r="B21" s="49">
        <v>1.69</v>
      </c>
      <c r="C21" s="49">
        <v>2.6004039424424477</v>
      </c>
      <c r="D21" s="33">
        <f t="shared" si="0"/>
        <v>0.91040394244244771</v>
      </c>
    </row>
    <row r="22" spans="1:4" x14ac:dyDescent="0.3">
      <c r="A22" t="s">
        <v>50</v>
      </c>
      <c r="B22" s="49">
        <v>1.91</v>
      </c>
      <c r="C22" s="49">
        <v>2.5551812979570423</v>
      </c>
      <c r="D22" s="33">
        <f t="shared" si="0"/>
        <v>0.64518129795704238</v>
      </c>
    </row>
    <row r="23" spans="1:4" x14ac:dyDescent="0.3">
      <c r="A23" t="s">
        <v>164</v>
      </c>
      <c r="B23" s="49">
        <v>1.96</v>
      </c>
      <c r="C23" s="49">
        <v>2.27</v>
      </c>
      <c r="D23" s="33">
        <f t="shared" si="0"/>
        <v>0.31000000000000005</v>
      </c>
    </row>
    <row r="24" spans="1:4" x14ac:dyDescent="0.3">
      <c r="A24" t="s">
        <v>37</v>
      </c>
      <c r="B24" s="49">
        <v>2.23</v>
      </c>
      <c r="C24" s="49">
        <v>2.2200000000000002</v>
      </c>
      <c r="D24" s="33">
        <f t="shared" si="0"/>
        <v>-9.9999999999997868E-3</v>
      </c>
    </row>
    <row r="25" spans="1:4" x14ac:dyDescent="0.3">
      <c r="A25" t="s">
        <v>59</v>
      </c>
      <c r="B25" s="49">
        <v>1.92</v>
      </c>
      <c r="C25" s="49">
        <v>2.1800000000000002</v>
      </c>
      <c r="D25" s="33">
        <f t="shared" si="0"/>
        <v>0.26000000000000023</v>
      </c>
    </row>
    <row r="26" spans="1:4" x14ac:dyDescent="0.3">
      <c r="A26" t="s">
        <v>41</v>
      </c>
      <c r="B26" s="49">
        <v>1.56</v>
      </c>
      <c r="C26" s="49">
        <v>2.17</v>
      </c>
      <c r="D26" s="33">
        <f t="shared" si="0"/>
        <v>0.60999999999999988</v>
      </c>
    </row>
    <row r="27" spans="1:4" x14ac:dyDescent="0.3">
      <c r="A27" t="s">
        <v>76</v>
      </c>
      <c r="B27" s="49">
        <v>2.56</v>
      </c>
      <c r="C27" s="49">
        <v>2.1074586221269755</v>
      </c>
      <c r="D27" s="33">
        <f t="shared" si="0"/>
        <v>-0.45254137787302451</v>
      </c>
    </row>
    <row r="28" spans="1:4" x14ac:dyDescent="0.3">
      <c r="A28" t="s">
        <v>87</v>
      </c>
      <c r="B28" s="49">
        <v>1.77</v>
      </c>
      <c r="C28" s="49">
        <v>1.9641979907295721</v>
      </c>
      <c r="D28" s="33">
        <f t="shared" si="0"/>
        <v>0.19419799072957211</v>
      </c>
    </row>
    <row r="29" spans="1:4" x14ac:dyDescent="0.3">
      <c r="A29" t="s">
        <v>34</v>
      </c>
      <c r="B29" s="49">
        <v>2.12</v>
      </c>
      <c r="C29" s="49">
        <v>1.7820513863281342</v>
      </c>
      <c r="D29" s="33">
        <f t="shared" si="0"/>
        <v>-0.33794861367186591</v>
      </c>
    </row>
    <row r="30" spans="1:4" x14ac:dyDescent="0.3">
      <c r="A30" t="s">
        <v>28</v>
      </c>
      <c r="B30" s="49">
        <v>1.77</v>
      </c>
      <c r="C30" s="49">
        <v>1.7116620439634891</v>
      </c>
      <c r="D30" s="33">
        <f t="shared" si="0"/>
        <v>-5.833795603651093E-2</v>
      </c>
    </row>
    <row r="31" spans="1:4" x14ac:dyDescent="0.3">
      <c r="A31" t="s">
        <v>66</v>
      </c>
      <c r="B31" s="49">
        <v>1.38</v>
      </c>
      <c r="C31" s="49">
        <v>1.7017868348298413</v>
      </c>
      <c r="D31" s="33">
        <f t="shared" si="0"/>
        <v>0.32178683482984138</v>
      </c>
    </row>
    <row r="32" spans="1:4" x14ac:dyDescent="0.3">
      <c r="A32" t="s">
        <v>165</v>
      </c>
      <c r="B32" s="49">
        <v>2.11</v>
      </c>
      <c r="C32" s="49">
        <v>1.6608371003004001</v>
      </c>
      <c r="D32" s="33">
        <f t="shared" si="0"/>
        <v>-0.44916289969959977</v>
      </c>
    </row>
    <row r="33" spans="1:4" x14ac:dyDescent="0.3">
      <c r="A33" t="s">
        <v>63</v>
      </c>
      <c r="B33" s="49">
        <v>1.61</v>
      </c>
      <c r="C33" s="49">
        <v>1.5575224195410455</v>
      </c>
      <c r="D33" s="33">
        <f t="shared" si="0"/>
        <v>-5.2477580458954565E-2</v>
      </c>
    </row>
    <row r="34" spans="1:4" x14ac:dyDescent="0.3">
      <c r="A34" t="s">
        <v>39</v>
      </c>
      <c r="B34" s="49">
        <v>0.71</v>
      </c>
      <c r="C34" s="49">
        <v>1.4929891161409183</v>
      </c>
      <c r="D34" s="33">
        <f t="shared" si="0"/>
        <v>0.78298911614091837</v>
      </c>
    </row>
    <row r="35" spans="1:4" x14ac:dyDescent="0.3">
      <c r="A35" t="s">
        <v>270</v>
      </c>
      <c r="B35" s="49">
        <v>1.23</v>
      </c>
      <c r="C35" s="49">
        <v>1.4656917697056904</v>
      </c>
      <c r="D35" s="33">
        <f t="shared" si="0"/>
        <v>0.23569176970569039</v>
      </c>
    </row>
    <row r="36" spans="1:4" x14ac:dyDescent="0.3">
      <c r="A36" t="s">
        <v>65</v>
      </c>
      <c r="B36" s="49">
        <v>0.89</v>
      </c>
      <c r="C36" s="49">
        <v>1.4538317378897734</v>
      </c>
      <c r="D36" s="33">
        <f t="shared" si="0"/>
        <v>0.56383173788977337</v>
      </c>
    </row>
    <row r="37" spans="1:4" x14ac:dyDescent="0.3">
      <c r="A37" t="s">
        <v>77</v>
      </c>
      <c r="B37" s="49">
        <v>1.3</v>
      </c>
      <c r="C37" s="49">
        <v>1.4353152943046412</v>
      </c>
      <c r="D37" s="33">
        <f t="shared" si="0"/>
        <v>0.13531529430464118</v>
      </c>
    </row>
    <row r="38" spans="1:4" x14ac:dyDescent="0.3">
      <c r="A38" t="s">
        <v>158</v>
      </c>
      <c r="B38" s="49">
        <v>0.74</v>
      </c>
      <c r="C38" s="49">
        <v>1.4032272865069777</v>
      </c>
      <c r="D38" s="33">
        <f t="shared" si="0"/>
        <v>0.66322728650697771</v>
      </c>
    </row>
    <row r="39" spans="1:4" x14ac:dyDescent="0.3">
      <c r="A39" t="s">
        <v>91</v>
      </c>
      <c r="B39" s="49">
        <v>1.25</v>
      </c>
      <c r="C39" s="49">
        <v>1.3947320439401256</v>
      </c>
      <c r="D39" s="33">
        <f t="shared" si="0"/>
        <v>0.14473204394012562</v>
      </c>
    </row>
    <row r="40" spans="1:4" x14ac:dyDescent="0.3">
      <c r="A40" t="s">
        <v>46</v>
      </c>
      <c r="B40" s="49">
        <v>1.26</v>
      </c>
      <c r="C40" s="49">
        <v>1.39</v>
      </c>
      <c r="D40" s="33">
        <f t="shared" si="0"/>
        <v>0.12999999999999989</v>
      </c>
    </row>
    <row r="41" spans="1:4" x14ac:dyDescent="0.3">
      <c r="A41" t="s">
        <v>88</v>
      </c>
      <c r="B41" s="49">
        <v>0.83</v>
      </c>
      <c r="C41" s="49">
        <v>1.3234259828944919</v>
      </c>
      <c r="D41" s="33">
        <f t="shared" si="0"/>
        <v>0.49342598289449191</v>
      </c>
    </row>
    <row r="42" spans="1:4" x14ac:dyDescent="0.3">
      <c r="A42" t="s">
        <v>55</v>
      </c>
      <c r="B42" s="49">
        <v>0.89</v>
      </c>
      <c r="C42" s="49">
        <v>1.05</v>
      </c>
      <c r="D42" s="33">
        <f t="shared" si="0"/>
        <v>0.16000000000000003</v>
      </c>
    </row>
    <row r="43" spans="1:4" x14ac:dyDescent="0.3">
      <c r="A43" t="s">
        <v>56</v>
      </c>
      <c r="B43" s="49">
        <v>1.21</v>
      </c>
      <c r="C43" s="49">
        <v>1.05</v>
      </c>
      <c r="D43" s="33">
        <f t="shared" si="0"/>
        <v>-0.15999999999999992</v>
      </c>
    </row>
    <row r="44" spans="1:4" x14ac:dyDescent="0.3">
      <c r="A44" t="s">
        <v>74</v>
      </c>
      <c r="B44" s="49">
        <v>0.79</v>
      </c>
      <c r="C44" s="49">
        <v>0.97938797007176026</v>
      </c>
      <c r="D44" s="33">
        <f t="shared" si="0"/>
        <v>0.18938797007176023</v>
      </c>
    </row>
    <row r="45" spans="1:4" x14ac:dyDescent="0.3">
      <c r="A45" t="s">
        <v>53</v>
      </c>
      <c r="B45" s="49">
        <v>0.66</v>
      </c>
      <c r="C45" s="49">
        <v>0.76233932794627401</v>
      </c>
      <c r="D45" s="33">
        <f t="shared" si="0"/>
        <v>0.10233932794627398</v>
      </c>
    </row>
    <row r="46" spans="1:4" x14ac:dyDescent="0.3">
      <c r="A46" t="s">
        <v>159</v>
      </c>
      <c r="B46" s="49">
        <v>0.6</v>
      </c>
      <c r="C46" s="33">
        <v>0.75421174133140534</v>
      </c>
      <c r="D46" s="33">
        <f t="shared" si="0"/>
        <v>0.15421174133140536</v>
      </c>
    </row>
    <row r="47" spans="1:4" x14ac:dyDescent="0.3">
      <c r="A47" t="s">
        <v>169</v>
      </c>
      <c r="B47" s="49">
        <v>0.67</v>
      </c>
      <c r="C47" s="33">
        <v>0.61502521611084848</v>
      </c>
      <c r="D47" s="33">
        <f t="shared" si="0"/>
        <v>-5.4974783889151557E-2</v>
      </c>
    </row>
    <row r="48" spans="1:4" x14ac:dyDescent="0.3">
      <c r="A48" t="s">
        <v>22</v>
      </c>
      <c r="B48" s="33">
        <v>0.64</v>
      </c>
      <c r="C48" s="33">
        <v>0.54804754994012106</v>
      </c>
      <c r="D48" s="33">
        <f t="shared" si="0"/>
        <v>-9.1952450059878954E-2</v>
      </c>
    </row>
    <row r="49" spans="1:15" x14ac:dyDescent="0.3">
      <c r="A49" t="s">
        <v>68</v>
      </c>
      <c r="B49" s="33">
        <v>0.46</v>
      </c>
      <c r="C49" s="33">
        <v>0.45880909638694362</v>
      </c>
      <c r="D49" s="33">
        <f t="shared" si="0"/>
        <v>-1.1909036130564044E-3</v>
      </c>
    </row>
    <row r="50" spans="1:15" x14ac:dyDescent="0.3">
      <c r="A50" t="s">
        <v>166</v>
      </c>
      <c r="B50" s="49">
        <v>0.36</v>
      </c>
      <c r="C50" s="33">
        <v>0.36041486741865403</v>
      </c>
      <c r="D50" s="33">
        <f t="shared" si="0"/>
        <v>4.1486741865404131E-4</v>
      </c>
    </row>
    <row r="51" spans="1:15" x14ac:dyDescent="0.3">
      <c r="A51" t="s">
        <v>271</v>
      </c>
      <c r="B51" s="49">
        <v>0.56000000000000005</v>
      </c>
      <c r="C51" s="33">
        <v>0.2738488981063496</v>
      </c>
      <c r="D51" s="33">
        <f t="shared" si="0"/>
        <v>-0.28615110189365045</v>
      </c>
    </row>
    <row r="52" spans="1:15" x14ac:dyDescent="0.3">
      <c r="O52" s="16"/>
    </row>
    <row r="54" spans="1:15" x14ac:dyDescent="0.3">
      <c r="A54" s="47" t="s">
        <v>208</v>
      </c>
    </row>
    <row r="56" spans="1:15" x14ac:dyDescent="0.3">
      <c r="G56">
        <v>2012</v>
      </c>
      <c r="H56">
        <v>2022</v>
      </c>
    </row>
    <row r="57" spans="1:15" x14ac:dyDescent="0.3">
      <c r="F57" t="s">
        <v>45</v>
      </c>
      <c r="G57" s="49">
        <v>4.0706291866716953</v>
      </c>
      <c r="H57" s="33">
        <v>6.0192374896758611</v>
      </c>
      <c r="I57" s="33">
        <f t="shared" ref="I57:I101" si="1">H57-G57</f>
        <v>1.9486083030041659</v>
      </c>
    </row>
    <row r="58" spans="1:15" x14ac:dyDescent="0.3">
      <c r="F58" t="s">
        <v>52</v>
      </c>
      <c r="G58" s="49">
        <v>3.8504046040466031</v>
      </c>
      <c r="H58" s="49">
        <v>5.2108135952145602</v>
      </c>
      <c r="I58" s="33">
        <f t="shared" si="1"/>
        <v>1.3604089911679571</v>
      </c>
    </row>
    <row r="59" spans="1:15" x14ac:dyDescent="0.3">
      <c r="F59" t="s">
        <v>162</v>
      </c>
      <c r="G59" s="49">
        <v>1.58</v>
      </c>
      <c r="H59" s="49">
        <v>2.8971055729683601</v>
      </c>
      <c r="I59" s="33">
        <f t="shared" si="1"/>
        <v>1.3171055729683601</v>
      </c>
    </row>
    <row r="60" spans="1:15" x14ac:dyDescent="0.3">
      <c r="F60" t="s">
        <v>26</v>
      </c>
      <c r="G60" s="49">
        <v>2.2799999999999998</v>
      </c>
      <c r="H60" s="49">
        <v>3.35</v>
      </c>
      <c r="I60" s="33">
        <f t="shared" si="1"/>
        <v>1.0700000000000003</v>
      </c>
    </row>
    <row r="61" spans="1:15" x14ac:dyDescent="0.3">
      <c r="F61" t="s">
        <v>85</v>
      </c>
      <c r="G61" s="49">
        <v>2.9568330606252382</v>
      </c>
      <c r="H61" s="49">
        <v>3.9593508936004094</v>
      </c>
      <c r="I61" s="33">
        <f t="shared" si="1"/>
        <v>1.0025178329751712</v>
      </c>
    </row>
    <row r="62" spans="1:15" x14ac:dyDescent="0.3">
      <c r="F62" t="s">
        <v>93</v>
      </c>
      <c r="G62" s="49">
        <v>2.6727254941408161</v>
      </c>
      <c r="H62" s="49">
        <v>3.5862302939375486</v>
      </c>
      <c r="I62" s="33">
        <f t="shared" si="1"/>
        <v>0.91350479979673249</v>
      </c>
    </row>
    <row r="63" spans="1:15" x14ac:dyDescent="0.3">
      <c r="F63" t="s">
        <v>269</v>
      </c>
      <c r="G63" s="49">
        <v>1.69</v>
      </c>
      <c r="H63" s="49">
        <v>2.6004039424424477</v>
      </c>
      <c r="I63" s="33">
        <f t="shared" si="1"/>
        <v>0.91040394244244771</v>
      </c>
    </row>
    <row r="64" spans="1:15" x14ac:dyDescent="0.3">
      <c r="F64" t="s">
        <v>39</v>
      </c>
      <c r="G64" s="49">
        <v>0.71</v>
      </c>
      <c r="H64" s="49">
        <v>1.4929891161409183</v>
      </c>
      <c r="I64" s="33">
        <f t="shared" si="1"/>
        <v>0.78298911614091837</v>
      </c>
    </row>
    <row r="65" spans="6:9" x14ac:dyDescent="0.3">
      <c r="F65" t="s">
        <v>158</v>
      </c>
      <c r="G65" s="49">
        <v>0.74</v>
      </c>
      <c r="H65" s="49">
        <v>1.4032272865069777</v>
      </c>
      <c r="I65" s="33">
        <f t="shared" si="1"/>
        <v>0.66322728650697771</v>
      </c>
    </row>
    <row r="66" spans="6:9" x14ac:dyDescent="0.3">
      <c r="F66" t="s">
        <v>50</v>
      </c>
      <c r="G66" s="49">
        <v>1.91</v>
      </c>
      <c r="H66" s="49">
        <v>2.5551812979570423</v>
      </c>
      <c r="I66" s="33">
        <f t="shared" si="1"/>
        <v>0.64518129795704238</v>
      </c>
    </row>
    <row r="67" spans="6:9" x14ac:dyDescent="0.3">
      <c r="F67" t="s">
        <v>41</v>
      </c>
      <c r="G67" s="49">
        <v>1.56</v>
      </c>
      <c r="H67" s="49">
        <v>2.17</v>
      </c>
      <c r="I67" s="33">
        <f t="shared" si="1"/>
        <v>0.60999999999999988</v>
      </c>
    </row>
    <row r="68" spans="6:9" x14ac:dyDescent="0.3">
      <c r="F68" t="s">
        <v>65</v>
      </c>
      <c r="G68" s="49">
        <v>0.89</v>
      </c>
      <c r="H68" s="49">
        <v>1.4538317378897734</v>
      </c>
      <c r="I68" s="33">
        <f t="shared" si="1"/>
        <v>0.56383173788977337</v>
      </c>
    </row>
    <row r="69" spans="6:9" x14ac:dyDescent="0.3">
      <c r="F69" t="s">
        <v>88</v>
      </c>
      <c r="G69" s="49">
        <v>0.83</v>
      </c>
      <c r="H69" s="49">
        <v>1.3234259828944919</v>
      </c>
      <c r="I69" s="33">
        <f t="shared" si="1"/>
        <v>0.49342598289449191</v>
      </c>
    </row>
    <row r="70" spans="6:9" x14ac:dyDescent="0.3">
      <c r="F70" t="s">
        <v>168</v>
      </c>
      <c r="G70" s="49">
        <v>2.87</v>
      </c>
      <c r="H70" s="49">
        <v>3.3064505870110157</v>
      </c>
      <c r="I70" s="33">
        <f t="shared" si="1"/>
        <v>0.43645058701101558</v>
      </c>
    </row>
    <row r="71" spans="6:9" x14ac:dyDescent="0.3">
      <c r="F71" t="s">
        <v>154</v>
      </c>
      <c r="G71" s="49">
        <v>2.2999999999999998</v>
      </c>
      <c r="H71" s="49">
        <v>2.7274015770202094</v>
      </c>
      <c r="I71" s="33">
        <f t="shared" si="1"/>
        <v>0.42740157702020953</v>
      </c>
    </row>
    <row r="72" spans="6:9" x14ac:dyDescent="0.3">
      <c r="F72" t="s">
        <v>66</v>
      </c>
      <c r="G72" s="49">
        <v>1.38</v>
      </c>
      <c r="H72" s="49">
        <v>1.7017868348298413</v>
      </c>
      <c r="I72" s="33">
        <f t="shared" si="1"/>
        <v>0.32178683482984138</v>
      </c>
    </row>
    <row r="73" spans="6:9" x14ac:dyDescent="0.3">
      <c r="F73" t="s">
        <v>164</v>
      </c>
      <c r="G73" s="49">
        <v>1.96</v>
      </c>
      <c r="H73" s="49">
        <v>2.27</v>
      </c>
      <c r="I73" s="33">
        <f t="shared" si="1"/>
        <v>0.31000000000000005</v>
      </c>
    </row>
    <row r="74" spans="6:9" x14ac:dyDescent="0.3">
      <c r="F74" t="s">
        <v>94</v>
      </c>
      <c r="G74" s="49">
        <v>2.91</v>
      </c>
      <c r="H74" s="49">
        <v>3.18</v>
      </c>
      <c r="I74" s="33">
        <f t="shared" si="1"/>
        <v>0.27</v>
      </c>
    </row>
    <row r="75" spans="6:9" x14ac:dyDescent="0.3">
      <c r="F75" t="s">
        <v>59</v>
      </c>
      <c r="G75" s="49">
        <v>1.92</v>
      </c>
      <c r="H75" s="49">
        <v>2.1800000000000002</v>
      </c>
      <c r="I75" s="33">
        <f t="shared" si="1"/>
        <v>0.26000000000000023</v>
      </c>
    </row>
    <row r="76" spans="6:9" x14ac:dyDescent="0.3">
      <c r="F76" t="s">
        <v>89</v>
      </c>
      <c r="G76" s="49">
        <v>2.88</v>
      </c>
      <c r="H76" s="49">
        <v>3.1323575568573134</v>
      </c>
      <c r="I76" s="33">
        <f t="shared" si="1"/>
        <v>0.25235755685731354</v>
      </c>
    </row>
    <row r="77" spans="6:9" x14ac:dyDescent="0.3">
      <c r="F77" t="s">
        <v>81</v>
      </c>
      <c r="G77" s="49">
        <v>3.23</v>
      </c>
      <c r="H77" s="49">
        <v>3.47</v>
      </c>
      <c r="I77" s="33">
        <f t="shared" si="1"/>
        <v>0.24000000000000021</v>
      </c>
    </row>
    <row r="78" spans="6:9" x14ac:dyDescent="0.3">
      <c r="F78" t="s">
        <v>270</v>
      </c>
      <c r="G78" s="49">
        <v>1.23</v>
      </c>
      <c r="H78" s="49">
        <v>1.4656917697056904</v>
      </c>
      <c r="I78" s="33">
        <f t="shared" si="1"/>
        <v>0.23569176970569039</v>
      </c>
    </row>
    <row r="79" spans="6:9" x14ac:dyDescent="0.3">
      <c r="F79" t="s">
        <v>48</v>
      </c>
      <c r="G79" s="49">
        <v>3.17</v>
      </c>
      <c r="H79" s="49">
        <v>3.4053677073184851</v>
      </c>
      <c r="I79" s="33">
        <f t="shared" si="1"/>
        <v>0.23536770731848522</v>
      </c>
    </row>
    <row r="80" spans="6:9" x14ac:dyDescent="0.3">
      <c r="F80" t="s">
        <v>87</v>
      </c>
      <c r="G80" s="49">
        <v>1.77</v>
      </c>
      <c r="H80" s="49">
        <v>1.9641979907295721</v>
      </c>
      <c r="I80" s="33">
        <f t="shared" si="1"/>
        <v>0.19419799072957211</v>
      </c>
    </row>
    <row r="81" spans="6:9" x14ac:dyDescent="0.3">
      <c r="F81" t="s">
        <v>74</v>
      </c>
      <c r="G81" s="49">
        <v>0.79</v>
      </c>
      <c r="H81" s="49">
        <v>0.97938797007176026</v>
      </c>
      <c r="I81" s="33">
        <f t="shared" si="1"/>
        <v>0.18938797007176023</v>
      </c>
    </row>
    <row r="82" spans="6:9" x14ac:dyDescent="0.3">
      <c r="F82" t="s">
        <v>55</v>
      </c>
      <c r="G82" s="49">
        <v>0.89</v>
      </c>
      <c r="H82" s="49">
        <v>1.05</v>
      </c>
      <c r="I82" s="33">
        <f t="shared" si="1"/>
        <v>0.16000000000000003</v>
      </c>
    </row>
    <row r="83" spans="6:9" x14ac:dyDescent="0.3">
      <c r="F83" t="s">
        <v>159</v>
      </c>
      <c r="G83" s="49">
        <v>0.6</v>
      </c>
      <c r="H83" s="33">
        <v>0.75421174133140534</v>
      </c>
      <c r="I83" s="33">
        <f t="shared" si="1"/>
        <v>0.15421174133140536</v>
      </c>
    </row>
    <row r="84" spans="6:9" x14ac:dyDescent="0.3">
      <c r="F84" t="s">
        <v>91</v>
      </c>
      <c r="G84" s="49">
        <v>1.25</v>
      </c>
      <c r="H84" s="49">
        <v>1.3947320439401256</v>
      </c>
      <c r="I84" s="33">
        <f t="shared" si="1"/>
        <v>0.14473204394012562</v>
      </c>
    </row>
    <row r="85" spans="6:9" x14ac:dyDescent="0.3">
      <c r="F85" t="s">
        <v>77</v>
      </c>
      <c r="G85" s="49">
        <v>1.3</v>
      </c>
      <c r="H85" s="49">
        <v>1.4353152943046412</v>
      </c>
      <c r="I85" s="33">
        <f t="shared" si="1"/>
        <v>0.13531529430464118</v>
      </c>
    </row>
    <row r="86" spans="6:9" x14ac:dyDescent="0.3">
      <c r="F86" t="s">
        <v>46</v>
      </c>
      <c r="G86" s="49">
        <v>1.26</v>
      </c>
      <c r="H86" s="49">
        <v>1.39</v>
      </c>
      <c r="I86" s="33">
        <f t="shared" si="1"/>
        <v>0.12999999999999989</v>
      </c>
    </row>
    <row r="87" spans="6:9" x14ac:dyDescent="0.3">
      <c r="F87" t="s">
        <v>53</v>
      </c>
      <c r="G87" s="49">
        <v>0.66</v>
      </c>
      <c r="H87" s="49">
        <v>0.76233932794627401</v>
      </c>
      <c r="I87" s="33">
        <f t="shared" si="1"/>
        <v>0.10233932794627398</v>
      </c>
    </row>
    <row r="88" spans="6:9" x14ac:dyDescent="0.3">
      <c r="F88" t="s">
        <v>166</v>
      </c>
      <c r="G88" s="49">
        <v>0.36</v>
      </c>
      <c r="H88" s="33">
        <v>0.36041486741865403</v>
      </c>
      <c r="I88" s="33">
        <f t="shared" si="1"/>
        <v>4.1486741865404131E-4</v>
      </c>
    </row>
    <row r="89" spans="6:9" x14ac:dyDescent="0.3">
      <c r="F89" t="s">
        <v>68</v>
      </c>
      <c r="G89" s="33">
        <v>0.46</v>
      </c>
      <c r="H89" s="33">
        <v>0.45880909638694362</v>
      </c>
      <c r="I89" s="33">
        <f t="shared" si="1"/>
        <v>-1.1909036130564044E-3</v>
      </c>
    </row>
    <row r="90" spans="6:9" x14ac:dyDescent="0.3">
      <c r="F90" t="s">
        <v>37</v>
      </c>
      <c r="G90" s="49">
        <v>2.23</v>
      </c>
      <c r="H90" s="49">
        <v>2.2200000000000002</v>
      </c>
      <c r="I90" s="33">
        <f t="shared" si="1"/>
        <v>-9.9999999999997868E-3</v>
      </c>
    </row>
    <row r="91" spans="6:9" x14ac:dyDescent="0.3">
      <c r="F91" s="8" t="s">
        <v>63</v>
      </c>
      <c r="G91" s="84">
        <v>1.61</v>
      </c>
      <c r="H91" s="84">
        <v>1.5575224195410455</v>
      </c>
      <c r="I91" s="85">
        <f t="shared" si="1"/>
        <v>-5.2477580458954565E-2</v>
      </c>
    </row>
    <row r="92" spans="6:9" x14ac:dyDescent="0.3">
      <c r="F92" t="s">
        <v>169</v>
      </c>
      <c r="G92" s="49">
        <v>0.67</v>
      </c>
      <c r="H92" s="33">
        <v>0.61502521611084848</v>
      </c>
      <c r="I92" s="33">
        <f t="shared" si="1"/>
        <v>-5.4974783889151557E-2</v>
      </c>
    </row>
    <row r="93" spans="6:9" x14ac:dyDescent="0.3">
      <c r="F93" t="s">
        <v>28</v>
      </c>
      <c r="G93" s="49">
        <v>1.77</v>
      </c>
      <c r="H93" s="49">
        <v>1.7116620439634891</v>
      </c>
      <c r="I93" s="33">
        <f t="shared" si="1"/>
        <v>-5.833795603651093E-2</v>
      </c>
    </row>
    <row r="94" spans="6:9" x14ac:dyDescent="0.3">
      <c r="F94" t="s">
        <v>22</v>
      </c>
      <c r="G94" s="33">
        <v>0.64</v>
      </c>
      <c r="H94" s="33">
        <v>0.54804754994012106</v>
      </c>
      <c r="I94" s="33">
        <f t="shared" si="1"/>
        <v>-9.1952450059878954E-2</v>
      </c>
    </row>
    <row r="95" spans="6:9" x14ac:dyDescent="0.3">
      <c r="F95" t="s">
        <v>32</v>
      </c>
      <c r="G95" s="49">
        <v>2.98</v>
      </c>
      <c r="H95" s="49">
        <v>2.87</v>
      </c>
      <c r="I95" s="33">
        <f t="shared" si="1"/>
        <v>-0.10999999999999988</v>
      </c>
    </row>
    <row r="96" spans="6:9" x14ac:dyDescent="0.3">
      <c r="F96" t="s">
        <v>56</v>
      </c>
      <c r="G96" s="49">
        <v>1.21</v>
      </c>
      <c r="H96" s="49">
        <v>1.05</v>
      </c>
      <c r="I96" s="33">
        <f t="shared" si="1"/>
        <v>-0.15999999999999992</v>
      </c>
    </row>
    <row r="97" spans="6:9" x14ac:dyDescent="0.3">
      <c r="F97" t="s">
        <v>271</v>
      </c>
      <c r="G97" s="49">
        <v>0.56000000000000005</v>
      </c>
      <c r="H97" s="33">
        <v>0.2738488981063496</v>
      </c>
      <c r="I97" s="33">
        <f t="shared" si="1"/>
        <v>-0.28615110189365045</v>
      </c>
    </row>
    <row r="98" spans="6:9" x14ac:dyDescent="0.3">
      <c r="F98" t="s">
        <v>34</v>
      </c>
      <c r="G98" s="49">
        <v>2.12</v>
      </c>
      <c r="H98" s="49">
        <v>1.7820513863281342</v>
      </c>
      <c r="I98" s="33">
        <f t="shared" si="1"/>
        <v>-0.33794861367186591</v>
      </c>
    </row>
    <row r="99" spans="6:9" x14ac:dyDescent="0.3">
      <c r="F99" t="s">
        <v>36</v>
      </c>
      <c r="G99" s="49">
        <v>3.4</v>
      </c>
      <c r="H99" s="49">
        <v>2.964693840193958</v>
      </c>
      <c r="I99" s="33">
        <f t="shared" si="1"/>
        <v>-0.43530615980604193</v>
      </c>
    </row>
    <row r="100" spans="6:9" x14ac:dyDescent="0.3">
      <c r="F100" t="s">
        <v>165</v>
      </c>
      <c r="G100" s="49">
        <v>2.11</v>
      </c>
      <c r="H100" s="49">
        <v>1.6608371003004001</v>
      </c>
      <c r="I100" s="33">
        <f t="shared" si="1"/>
        <v>-0.44916289969959977</v>
      </c>
    </row>
    <row r="101" spans="6:9" x14ac:dyDescent="0.3">
      <c r="F101" t="s">
        <v>76</v>
      </c>
      <c r="G101" s="49">
        <v>2.56</v>
      </c>
      <c r="H101" s="49">
        <v>2.1074586221269755</v>
      </c>
      <c r="I101" s="33">
        <f t="shared" si="1"/>
        <v>-0.45254137787302451</v>
      </c>
    </row>
  </sheetData>
  <hyperlinks>
    <hyperlink ref="H1" location="Innholdsside!A1" display="Innhold" xr:uid="{739682B8-7382-4A44-9E0D-4EA20B95E13C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833A2-04AA-46BE-9D00-17EEFC6F48D1}">
  <dimension ref="A1:B50"/>
  <sheetViews>
    <sheetView workbookViewId="0"/>
  </sheetViews>
  <sheetFormatPr baseColWidth="10" defaultRowHeight="14.4" x14ac:dyDescent="0.3"/>
  <sheetData>
    <row r="1" spans="1:2" x14ac:dyDescent="0.3">
      <c r="A1" s="8" t="s">
        <v>11</v>
      </c>
      <c r="B1" s="8" t="s">
        <v>209</v>
      </c>
    </row>
    <row r="2" spans="1:2" x14ac:dyDescent="0.3">
      <c r="A2" s="8"/>
      <c r="B2" s="8"/>
    </row>
    <row r="3" spans="1:2" x14ac:dyDescent="0.3">
      <c r="A3" s="8"/>
      <c r="B3" s="8"/>
    </row>
    <row r="5" spans="1:2" x14ac:dyDescent="0.3">
      <c r="B5">
        <v>2022</v>
      </c>
    </row>
    <row r="6" spans="1:2" x14ac:dyDescent="0.3">
      <c r="A6" t="s">
        <v>169</v>
      </c>
      <c r="B6" s="29">
        <v>88.056170479140164</v>
      </c>
    </row>
    <row r="7" spans="1:2" x14ac:dyDescent="0.3">
      <c r="A7" t="s">
        <v>22</v>
      </c>
      <c r="B7" s="29">
        <v>159.55198934848198</v>
      </c>
    </row>
    <row r="8" spans="1:2" x14ac:dyDescent="0.3">
      <c r="A8" t="s">
        <v>68</v>
      </c>
      <c r="B8" s="29">
        <v>197.1410948973483</v>
      </c>
    </row>
    <row r="9" spans="1:2" x14ac:dyDescent="0.3">
      <c r="A9" t="s">
        <v>159</v>
      </c>
      <c r="B9" s="29">
        <v>267.51788358176077</v>
      </c>
    </row>
    <row r="10" spans="1:2" x14ac:dyDescent="0.3">
      <c r="A10" t="s">
        <v>53</v>
      </c>
      <c r="B10" s="29">
        <v>312.23441172537389</v>
      </c>
    </row>
    <row r="11" spans="1:2" x14ac:dyDescent="0.3">
      <c r="A11" t="s">
        <v>74</v>
      </c>
      <c r="B11" s="29">
        <v>397.9226132590432</v>
      </c>
    </row>
    <row r="12" spans="1:2" x14ac:dyDescent="0.3">
      <c r="A12" t="s">
        <v>88</v>
      </c>
      <c r="B12" s="29">
        <v>507.60153129136552</v>
      </c>
    </row>
    <row r="13" spans="1:2" x14ac:dyDescent="0.3">
      <c r="A13" t="s">
        <v>55</v>
      </c>
      <c r="B13" s="29">
        <v>522.31175498862353</v>
      </c>
    </row>
    <row r="14" spans="1:2" x14ac:dyDescent="0.3">
      <c r="A14" t="s">
        <v>39</v>
      </c>
      <c r="B14" s="29">
        <v>572.77762353481012</v>
      </c>
    </row>
    <row r="15" spans="1:2" x14ac:dyDescent="0.3">
      <c r="A15" t="s">
        <v>50</v>
      </c>
      <c r="B15" s="29">
        <v>575.07462235447315</v>
      </c>
    </row>
    <row r="16" spans="1:2" x14ac:dyDescent="0.3">
      <c r="A16" t="s">
        <v>158</v>
      </c>
      <c r="B16" s="29">
        <v>587.11281864549687</v>
      </c>
    </row>
    <row r="17" spans="1:2" x14ac:dyDescent="0.3">
      <c r="A17" t="s">
        <v>91</v>
      </c>
      <c r="B17" s="29">
        <v>605.24068154394297</v>
      </c>
    </row>
    <row r="18" spans="1:2" x14ac:dyDescent="0.3">
      <c r="A18" t="s">
        <v>65</v>
      </c>
      <c r="B18" s="29">
        <v>661.18794253777412</v>
      </c>
    </row>
    <row r="19" spans="1:2" x14ac:dyDescent="0.3">
      <c r="A19" t="s">
        <v>77</v>
      </c>
      <c r="B19" s="29">
        <v>698.36202782563089</v>
      </c>
    </row>
    <row r="20" spans="1:2" x14ac:dyDescent="0.3">
      <c r="A20" t="s">
        <v>167</v>
      </c>
      <c r="B20" s="29">
        <v>706.04476509991184</v>
      </c>
    </row>
    <row r="21" spans="1:2" x14ac:dyDescent="0.3">
      <c r="A21" t="s">
        <v>46</v>
      </c>
      <c r="B21" s="29">
        <v>737.22934140182088</v>
      </c>
    </row>
    <row r="22" spans="1:2" x14ac:dyDescent="0.3">
      <c r="A22" t="s">
        <v>66</v>
      </c>
      <c r="B22" s="29">
        <v>765.17346819540842</v>
      </c>
    </row>
    <row r="23" spans="1:2" x14ac:dyDescent="0.3">
      <c r="A23" t="s">
        <v>34</v>
      </c>
      <c r="B23" s="29">
        <v>865.27836395883776</v>
      </c>
    </row>
    <row r="24" spans="1:2" x14ac:dyDescent="0.3">
      <c r="A24" t="s">
        <v>87</v>
      </c>
      <c r="B24" s="29">
        <v>1014.0290618267364</v>
      </c>
    </row>
    <row r="25" spans="1:2" x14ac:dyDescent="0.3">
      <c r="A25" t="s">
        <v>28</v>
      </c>
      <c r="B25" s="29">
        <v>1061.9417802910586</v>
      </c>
    </row>
    <row r="26" spans="1:2" x14ac:dyDescent="0.3">
      <c r="A26" t="s">
        <v>76</v>
      </c>
      <c r="B26" s="29">
        <v>1082.4853725162368</v>
      </c>
    </row>
    <row r="27" spans="1:2" x14ac:dyDescent="0.3">
      <c r="A27" t="s">
        <v>164</v>
      </c>
      <c r="B27" s="29">
        <v>1207.8509577635089</v>
      </c>
    </row>
    <row r="28" spans="1:2" x14ac:dyDescent="0.3">
      <c r="A28" t="s">
        <v>37</v>
      </c>
      <c r="B28" s="29">
        <v>1243.9700771460973</v>
      </c>
    </row>
    <row r="29" spans="1:2" x14ac:dyDescent="0.3">
      <c r="A29" t="s">
        <v>41</v>
      </c>
      <c r="B29" s="29">
        <v>1291.3726172785407</v>
      </c>
    </row>
    <row r="30" spans="1:2" x14ac:dyDescent="0.3">
      <c r="A30" t="s">
        <v>56</v>
      </c>
      <c r="B30" s="29">
        <v>1425.4451574968107</v>
      </c>
    </row>
    <row r="31" spans="1:2" x14ac:dyDescent="0.3">
      <c r="A31" t="s">
        <v>171</v>
      </c>
      <c r="B31" s="29">
        <v>1526.8845618551131</v>
      </c>
    </row>
    <row r="32" spans="1:2" x14ac:dyDescent="0.3">
      <c r="A32" t="s">
        <v>162</v>
      </c>
      <c r="B32" s="29">
        <v>1530.885404948091</v>
      </c>
    </row>
    <row r="33" spans="1:2" x14ac:dyDescent="0.3">
      <c r="A33" t="s">
        <v>48</v>
      </c>
      <c r="B33" s="29">
        <v>1606.8400912195248</v>
      </c>
    </row>
    <row r="34" spans="1:2" x14ac:dyDescent="0.3">
      <c r="A34" t="s">
        <v>59</v>
      </c>
      <c r="B34" s="29">
        <v>1711.6432370469186</v>
      </c>
    </row>
    <row r="35" spans="1:2" x14ac:dyDescent="0.3">
      <c r="A35" t="s">
        <v>36</v>
      </c>
      <c r="B35" s="29">
        <v>1855.6043121024134</v>
      </c>
    </row>
    <row r="36" spans="1:2" x14ac:dyDescent="0.3">
      <c r="A36" t="s">
        <v>63</v>
      </c>
      <c r="B36" s="29">
        <v>1935.3108646709102</v>
      </c>
    </row>
    <row r="37" spans="1:2" x14ac:dyDescent="0.3">
      <c r="A37" t="s">
        <v>43</v>
      </c>
      <c r="B37" s="29">
        <v>1972.0022675388202</v>
      </c>
    </row>
    <row r="38" spans="1:2" x14ac:dyDescent="0.3">
      <c r="A38" t="s">
        <v>89</v>
      </c>
      <c r="B38" s="29">
        <v>2086.652994444069</v>
      </c>
    </row>
    <row r="39" spans="1:2" x14ac:dyDescent="0.3">
      <c r="A39" t="s">
        <v>32</v>
      </c>
      <c r="B39" s="29">
        <v>2252.1298706376192</v>
      </c>
    </row>
    <row r="40" spans="1:2" x14ac:dyDescent="0.3">
      <c r="A40" t="s">
        <v>94</v>
      </c>
      <c r="B40" s="29">
        <v>2268.7987345259639</v>
      </c>
    </row>
    <row r="41" spans="1:2" x14ac:dyDescent="0.3">
      <c r="A41" t="s">
        <v>81</v>
      </c>
      <c r="B41" s="29">
        <v>2320.5966263343389</v>
      </c>
    </row>
    <row r="42" spans="1:2" x14ac:dyDescent="0.3">
      <c r="A42" t="s">
        <v>26</v>
      </c>
      <c r="B42" s="29">
        <v>2326.1975468463465</v>
      </c>
    </row>
    <row r="43" spans="1:2" x14ac:dyDescent="0.3">
      <c r="A43" t="s">
        <v>52</v>
      </c>
      <c r="B43" s="29">
        <v>2692.2446439261162</v>
      </c>
    </row>
    <row r="44" spans="1:2" x14ac:dyDescent="0.3">
      <c r="A44" t="s">
        <v>168</v>
      </c>
      <c r="B44" s="29">
        <v>2698.1690676654139</v>
      </c>
    </row>
    <row r="45" spans="1:2" x14ac:dyDescent="0.3">
      <c r="A45" t="s">
        <v>85</v>
      </c>
      <c r="B45" s="29">
        <v>2741.5775984016855</v>
      </c>
    </row>
    <row r="46" spans="1:2" x14ac:dyDescent="0.3">
      <c r="A46" t="s">
        <v>93</v>
      </c>
      <c r="B46" s="29">
        <v>2767.7804825402918</v>
      </c>
    </row>
    <row r="47" spans="1:2" x14ac:dyDescent="0.3">
      <c r="A47" t="s">
        <v>45</v>
      </c>
      <c r="B47" s="29">
        <v>3140.1979145148225</v>
      </c>
    </row>
    <row r="50" spans="1:1" x14ac:dyDescent="0.3">
      <c r="A50" s="48" t="s">
        <v>210</v>
      </c>
    </row>
  </sheetData>
  <sortState xmlns:xlrd2="http://schemas.microsoft.com/office/spreadsheetml/2017/richdata2" ref="A6:B47">
    <sortCondition ref="B6:B47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6" ma:contentTypeDescription="Create a new document." ma:contentTypeScope="" ma:versionID="41756dbb5590d86db9c71be4ff79075a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a46f3393085db2e4450ca293ca4eaf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6A0259-15E0-400F-AFEB-B8A82874DF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8C0DE-9CEF-463D-A368-AB5833DC9956}"/>
</file>

<file path=customXml/itemProps3.xml><?xml version="1.0" encoding="utf-8"?>
<ds:datastoreItem xmlns:ds="http://schemas.openxmlformats.org/officeDocument/2006/customXml" ds:itemID="{2E23D31D-911E-413D-82E1-75F44A1EDA0E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54f8c99b-f2b5-46dc-87de-a4b4c4476c4c"/>
    <ds:schemaRef ds:uri="http://purl.org/dc/dcmitype/"/>
    <ds:schemaRef ds:uri="http://schemas.microsoft.com/office/2006/documentManagement/types"/>
    <ds:schemaRef ds:uri="http://purl.org/dc/terms/"/>
    <ds:schemaRef ds:uri="3f99d5c4-b9f2-49ea-be39-e160b64a2a8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Figurgrunnlag</vt:lpstr>
      <vt:lpstr>Signaturfigur</vt:lpstr>
      <vt:lpstr>Figur 2.1a</vt:lpstr>
      <vt:lpstr>FIgur 2.1b</vt:lpstr>
      <vt:lpstr>Figur 2.1c</vt:lpstr>
      <vt:lpstr>Figur 2.1d</vt:lpstr>
      <vt:lpstr>Figur 2.1e</vt:lpstr>
      <vt:lpstr>Figur 2.1f</vt:lpstr>
      <vt:lpstr>Figur 2.1g</vt:lpstr>
      <vt:lpstr>FIgur 2.1h</vt:lpstr>
      <vt:lpstr>Figur 2.2a </vt:lpstr>
      <vt:lpstr>Figur 2.2b</vt:lpstr>
      <vt:lpstr>FIgur 2.2c</vt:lpstr>
      <vt:lpstr>Figur 2.2d</vt:lpstr>
    </vt:vector>
  </TitlesOfParts>
  <Manager/>
  <Company>The Research Council of Norway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Aleksander Njøs</dc:creator>
  <cp:keywords/>
  <dc:description/>
  <cp:lastModifiedBy>Arnhild Hjelde</cp:lastModifiedBy>
  <cp:revision/>
  <dcterms:created xsi:type="dcterms:W3CDTF">2023-09-22T11:20:14Z</dcterms:created>
  <dcterms:modified xsi:type="dcterms:W3CDTF">2024-11-19T13:17:40Z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2023-09-22T11:22:05Z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287090a7-66fe-44b7-8b6a-547d0f8f9710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0x0101002B797681BE48184982EEFE47675BD1E3</vt:lpwstr>
  </property>
  <property fmtid="{D5CDD505-2E9C-101B-9397-08002B2CF9AE}" pid="10" name="MediaServiceImageTags">
    <vt:lpwstr/>
  </property>
</Properties>
</file>